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ONTROLE - PLANILHAS\2024\"/>
    </mc:Choice>
  </mc:AlternateContent>
  <workbookProtection workbookPassword="B547" lockStructure="1"/>
  <bookViews>
    <workbookView xWindow="0" yWindow="0" windowWidth="12180" windowHeight="6225"/>
  </bookViews>
  <sheets>
    <sheet name="Planilha de cálculo" sheetId="1" r:id="rId1"/>
  </sheets>
  <definedNames>
    <definedName name="_xlnm._FilterDatabase" localSheetId="0" hidden="1">'Planilha de cálculo'!$E$18:$L$36</definedName>
    <definedName name="_xlnm.Print_Area" localSheetId="0">'Planilha de cálculo'!$B$1:$G$91</definedName>
    <definedName name="_xlnm.Print_Titles" localSheetId="0">'Planilha de cálculo'!$1:$18</definedName>
  </definedNames>
  <calcPr calcId="162913" fullCalcOnLoad="1"/>
</workbook>
</file>

<file path=xl/calcChain.xml><?xml version="1.0" encoding="utf-8"?>
<calcChain xmlns="http://schemas.openxmlformats.org/spreadsheetml/2006/main">
  <c r="I56" i="1" l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K89" i="1" s="1"/>
  <c r="G91" i="1" s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K102" i="1" s="1"/>
  <c r="L102" i="1" s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K48" i="1" s="1"/>
  <c r="L48" i="1" s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K25" i="1" s="1"/>
  <c r="K19" i="1"/>
  <c r="K26" i="1" l="1"/>
  <c r="L26" i="1" s="1"/>
  <c r="K23" i="1"/>
  <c r="L23" i="1" s="1"/>
  <c r="K24" i="1"/>
  <c r="L24" i="1" s="1"/>
  <c r="K55" i="1"/>
  <c r="K35" i="1"/>
  <c r="L35" i="1" s="1"/>
  <c r="K57" i="1"/>
  <c r="G59" i="1" s="1"/>
  <c r="K44" i="1"/>
  <c r="L44" i="1" s="1"/>
  <c r="K34" i="1"/>
  <c r="G36" i="1" s="1"/>
  <c r="K54" i="1"/>
  <c r="K49" i="1"/>
  <c r="K46" i="1"/>
  <c r="L46" i="1" s="1"/>
  <c r="K30" i="1"/>
  <c r="L30" i="1" s="1"/>
  <c r="K45" i="1"/>
  <c r="L45" i="1" s="1"/>
  <c r="K31" i="1"/>
  <c r="K53" i="1"/>
  <c r="K38" i="1"/>
  <c r="G40" i="1" s="1"/>
  <c r="K56" i="1"/>
  <c r="G58" i="1" s="1"/>
  <c r="K94" i="1"/>
  <c r="G96" i="1" s="1"/>
  <c r="K82" i="1"/>
  <c r="L82" i="1" s="1"/>
  <c r="K74" i="1"/>
  <c r="L74" i="1" s="1"/>
  <c r="K73" i="1"/>
  <c r="L73" i="1" s="1"/>
  <c r="K39" i="1"/>
  <c r="L39" i="1" s="1"/>
  <c r="K58" i="1"/>
  <c r="G60" i="1" s="1"/>
  <c r="K40" i="1"/>
  <c r="G42" i="1" s="1"/>
  <c r="K20" i="1"/>
  <c r="L20" i="1" s="1"/>
  <c r="K41" i="1"/>
  <c r="L41" i="1" s="1"/>
  <c r="K62" i="1"/>
  <c r="L62" i="1" s="1"/>
  <c r="K103" i="1"/>
  <c r="L103" i="1" s="1"/>
  <c r="K101" i="1"/>
  <c r="L101" i="1" s="1"/>
  <c r="K85" i="1"/>
  <c r="L85" i="1" s="1"/>
  <c r="K77" i="1"/>
  <c r="K71" i="1"/>
  <c r="L71" i="1" s="1"/>
  <c r="K43" i="1"/>
  <c r="L43" i="1" s="1"/>
  <c r="K63" i="1"/>
  <c r="L63" i="1" s="1"/>
  <c r="K64" i="1"/>
  <c r="L64" i="1" s="1"/>
  <c r="K65" i="1"/>
  <c r="L65" i="1" s="1"/>
  <c r="L53" i="1"/>
  <c r="G55" i="1"/>
  <c r="L34" i="1"/>
  <c r="L19" i="1"/>
  <c r="L25" i="1"/>
  <c r="G73" i="1"/>
  <c r="G51" i="1"/>
  <c r="L49" i="1"/>
  <c r="G79" i="1"/>
  <c r="L77" i="1"/>
  <c r="G56" i="1"/>
  <c r="L54" i="1"/>
  <c r="G57" i="1"/>
  <c r="L55" i="1"/>
  <c r="K67" i="1"/>
  <c r="K66" i="1"/>
  <c r="K37" i="1"/>
  <c r="G48" i="1"/>
  <c r="G47" i="1"/>
  <c r="K91" i="1"/>
  <c r="K80" i="1"/>
  <c r="K86" i="1"/>
  <c r="K87" i="1"/>
  <c r="K93" i="1"/>
  <c r="K92" i="1"/>
  <c r="K97" i="1"/>
  <c r="K95" i="1"/>
  <c r="K100" i="1"/>
  <c r="K60" i="1"/>
  <c r="K33" i="1"/>
  <c r="K22" i="1"/>
  <c r="K27" i="1"/>
  <c r="L57" i="1"/>
  <c r="K76" i="1"/>
  <c r="K47" i="1"/>
  <c r="K59" i="1"/>
  <c r="K21" i="1"/>
  <c r="K28" i="1"/>
  <c r="K96" i="1"/>
  <c r="G50" i="1"/>
  <c r="K51" i="1"/>
  <c r="K90" i="1"/>
  <c r="K61" i="1"/>
  <c r="K42" i="1"/>
  <c r="K79" i="1"/>
  <c r="K70" i="1"/>
  <c r="K29" i="1"/>
  <c r="K78" i="1"/>
  <c r="K52" i="1"/>
  <c r="K50" i="1"/>
  <c r="K83" i="1"/>
  <c r="G46" i="1"/>
  <c r="L89" i="1"/>
  <c r="K98" i="1"/>
  <c r="K84" i="1"/>
  <c r="K32" i="1"/>
  <c r="K69" i="1"/>
  <c r="K72" i="1"/>
  <c r="K99" i="1"/>
  <c r="K36" i="1"/>
  <c r="K81" i="1"/>
  <c r="K68" i="1"/>
  <c r="K75" i="1"/>
  <c r="K88" i="1"/>
  <c r="G33" i="1" l="1"/>
  <c r="L38" i="1"/>
  <c r="G37" i="1"/>
  <c r="L31" i="1"/>
  <c r="L94" i="1"/>
  <c r="G32" i="1"/>
  <c r="G45" i="1"/>
  <c r="G67" i="1"/>
  <c r="G87" i="1"/>
  <c r="G65" i="1"/>
  <c r="G103" i="1"/>
  <c r="L56" i="1"/>
  <c r="G43" i="1"/>
  <c r="G64" i="1"/>
  <c r="G76" i="1"/>
  <c r="G84" i="1"/>
  <c r="G41" i="1"/>
  <c r="L40" i="1"/>
  <c r="G75" i="1"/>
  <c r="G66" i="1"/>
  <c r="L58" i="1"/>
  <c r="L92" i="1"/>
  <c r="G94" i="1"/>
  <c r="L69" i="1"/>
  <c r="G71" i="1"/>
  <c r="G34" i="1"/>
  <c r="L32" i="1"/>
  <c r="L47" i="1"/>
  <c r="G49" i="1"/>
  <c r="L78" i="1"/>
  <c r="G80" i="1"/>
  <c r="G98" i="1"/>
  <c r="L96" i="1"/>
  <c r="L28" i="1"/>
  <c r="L21" i="1"/>
  <c r="L37" i="1"/>
  <c r="G39" i="1"/>
  <c r="G68" i="1"/>
  <c r="L66" i="1"/>
  <c r="G53" i="1"/>
  <c r="L51" i="1"/>
  <c r="G86" i="1"/>
  <c r="L84" i="1"/>
  <c r="G85" i="1"/>
  <c r="L83" i="1"/>
  <c r="G78" i="1"/>
  <c r="L76" i="1"/>
  <c r="G69" i="1"/>
  <c r="L67" i="1"/>
  <c r="L93" i="1"/>
  <c r="G95" i="1"/>
  <c r="L80" i="1"/>
  <c r="G82" i="1"/>
  <c r="G93" i="1"/>
  <c r="L91" i="1"/>
  <c r="L59" i="1"/>
  <c r="G61" i="1"/>
  <c r="L29" i="1"/>
  <c r="G72" i="1"/>
  <c r="L70" i="1"/>
  <c r="G81" i="1"/>
  <c r="L79" i="1"/>
  <c r="G100" i="1"/>
  <c r="L98" i="1"/>
  <c r="G54" i="1"/>
  <c r="L52" i="1"/>
  <c r="G90" i="1"/>
  <c r="L88" i="1"/>
  <c r="L33" i="1"/>
  <c r="G35" i="1"/>
  <c r="G74" i="1"/>
  <c r="L72" i="1"/>
  <c r="L87" i="1"/>
  <c r="G89" i="1"/>
  <c r="L86" i="1"/>
  <c r="G88" i="1"/>
  <c r="L50" i="1"/>
  <c r="G52" i="1"/>
  <c r="L27" i="1"/>
  <c r="L22" i="1"/>
  <c r="L75" i="1"/>
  <c r="G77" i="1"/>
  <c r="G70" i="1"/>
  <c r="L68" i="1"/>
  <c r="G62" i="1"/>
  <c r="L60" i="1"/>
  <c r="G83" i="1"/>
  <c r="L81" i="1"/>
  <c r="L42" i="1"/>
  <c r="G44" i="1"/>
  <c r="L100" i="1"/>
  <c r="G102" i="1"/>
  <c r="G38" i="1"/>
  <c r="L36" i="1"/>
  <c r="L61" i="1"/>
  <c r="G63" i="1"/>
  <c r="L95" i="1"/>
  <c r="G97" i="1"/>
  <c r="L99" i="1"/>
  <c r="G101" i="1"/>
  <c r="L90" i="1"/>
  <c r="G92" i="1"/>
  <c r="L97" i="1"/>
  <c r="G99" i="1"/>
</calcChain>
</file>

<file path=xl/sharedStrings.xml><?xml version="1.0" encoding="utf-8"?>
<sst xmlns="http://schemas.openxmlformats.org/spreadsheetml/2006/main" count="15" uniqueCount="15">
  <si>
    <t>Mês/ano</t>
  </si>
  <si>
    <t>Valor cumulativo</t>
  </si>
  <si>
    <t>1/12 avos</t>
  </si>
  <si>
    <t>Verificador</t>
  </si>
  <si>
    <t>% de Compromentimento da RCL:</t>
  </si>
  <si>
    <t>Ano</t>
  </si>
  <si>
    <t>Preencher com a RCL mensal do Município</t>
  </si>
  <si>
    <t>Resultado = Valor do repasse mensal devido pelo Município</t>
  </si>
  <si>
    <t xml:space="preserve">         Tribunal de Justiça do Estado do Paraná</t>
  </si>
  <si>
    <t xml:space="preserve">          Planilha de cálculo do repasse mensal</t>
  </si>
  <si>
    <t>Preencher com o percentual de comprometimento calculado</t>
  </si>
  <si>
    <t>Valor do Repasse</t>
  </si>
  <si>
    <t>RCL do mês</t>
  </si>
  <si>
    <t xml:space="preserve">          Departamento de Gestão de Precatórios</t>
  </si>
  <si>
    <r>
      <rPr>
        <b/>
        <sz val="10"/>
        <color indexed="56"/>
        <rFont val="d-din"/>
      </rPr>
      <t>Emenda Constitucional nº 109, de 15 de março de 2021</t>
    </r>
    <r>
      <rPr>
        <sz val="10"/>
        <color indexed="56"/>
        <rFont val="d-din"/>
      </rPr>
      <t xml:space="preserve">
"Art. 101, ADCT. Os Estados, o Distrito Federal e os Municípios que, em 25 de março de 2015, se encontravam em mora no pagamento de seus precatórios quitarão, até 31 de dezembro de 2029, seus débitos vencidos e os que vencerão dentro desse período, atualizados pelo Índice Nacional de Preços ao Consumidor Amplo Especial (IPCA-E), ou por outro índice que venha a substituí-lo, depositando mensalmente em conta especial do Tribunal de Justiça local, sob única e exclusiva administração deste, 1/12 (um doze avos) do valor calculado percentualmente sobre suas receitas correntes líquidas apuradas no segundo mês anterior ao mês de pagamento, em percentual suficiente para a quitação de seus débitos e, ainda que variável, nunca inferior, em cada exercício, ao percentual praticado na data da entrada em vigor do regime especial a que se refere este artigo, em conformidade com plano de pagamento a ser anualmente apresentado ao Tribunal de Justiça local."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</si>
</sst>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56"/>
      <name val="d-din"/>
    </font>
    <font>
      <sz val="12"/>
      <name val="d-din"/>
    </font>
    <font>
      <sz val="11"/>
      <name val="d-din"/>
    </font>
    <font>
      <b/>
      <sz val="10"/>
      <color indexed="56"/>
      <name val="d-din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123141"/>
      <name val="d-din"/>
    </font>
    <font>
      <b/>
      <sz val="11"/>
      <color theme="0"/>
      <name val="d-din"/>
    </font>
    <font>
      <sz val="11"/>
      <color rgb="FF123141"/>
      <name val="d-din"/>
    </font>
    <font>
      <b/>
      <sz val="20"/>
      <color rgb="FF123141"/>
      <name val="d-din"/>
    </font>
    <font>
      <b/>
      <sz val="14"/>
      <color rgb="FF123141"/>
      <name val="d-din"/>
    </font>
    <font>
      <sz val="10"/>
      <color rgb="FF123141"/>
      <name val="d-din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2314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medium">
        <color rgb="FF123141"/>
      </left>
      <right style="medium">
        <color rgb="FF123141"/>
      </right>
      <top style="medium">
        <color rgb="FF123141"/>
      </top>
      <bottom/>
      <diagonal/>
    </border>
    <border>
      <left style="medium">
        <color rgb="FF123141"/>
      </left>
      <right style="medium">
        <color rgb="FF123141"/>
      </right>
      <top/>
      <bottom style="medium">
        <color rgb="FF12314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4" fontId="2" fillId="3" borderId="0" xfId="0" applyNumberFormat="1" applyFont="1" applyFill="1" applyBorder="1" applyAlignment="1" applyProtection="1">
      <alignment horizontal="center" vertical="center"/>
    </xf>
    <xf numFmtId="1" fontId="2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8" fillId="4" borderId="0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1" fontId="8" fillId="5" borderId="0" xfId="0" applyNumberFormat="1" applyFont="1" applyFill="1" applyBorder="1" applyAlignment="1" applyProtection="1">
      <alignment horizontal="center" vertical="center"/>
    </xf>
    <xf numFmtId="1" fontId="9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7" fontId="9" fillId="2" borderId="0" xfId="1" applyNumberFormat="1" applyFont="1" applyFill="1" applyBorder="1" applyAlignment="1" applyProtection="1">
      <alignment horizontal="center" vertical="center"/>
    </xf>
    <xf numFmtId="4" fontId="9" fillId="2" borderId="0" xfId="0" applyNumberFormat="1" applyFont="1" applyFill="1" applyBorder="1" applyAlignment="1" applyProtection="1">
      <alignment horizontal="center" vertical="center"/>
      <protection locked="0"/>
    </xf>
    <xf numFmtId="4" fontId="9" fillId="2" borderId="0" xfId="0" applyNumberFormat="1" applyFont="1" applyFill="1" applyBorder="1" applyAlignment="1" applyProtection="1">
      <alignment horizontal="center" vertical="center"/>
    </xf>
    <xf numFmtId="1" fontId="9" fillId="3" borderId="0" xfId="0" applyNumberFormat="1" applyFont="1" applyFill="1" applyBorder="1" applyAlignment="1" applyProtection="1">
      <alignment horizontal="center" vertical="center"/>
    </xf>
    <xf numFmtId="17" fontId="9" fillId="3" borderId="0" xfId="1" applyNumberFormat="1" applyFont="1" applyFill="1" applyBorder="1" applyAlignment="1" applyProtection="1">
      <alignment horizontal="center" vertical="center"/>
    </xf>
    <xf numFmtId="4" fontId="9" fillId="3" borderId="0" xfId="0" applyNumberFormat="1" applyFont="1" applyFill="1" applyBorder="1" applyAlignment="1" applyProtection="1">
      <alignment horizontal="center" vertical="center"/>
      <protection locked="0"/>
    </xf>
    <xf numFmtId="4" fontId="9" fillId="3" borderId="0" xfId="0" applyNumberFormat="1" applyFont="1" applyFill="1" applyBorder="1" applyAlignment="1" applyProtection="1">
      <alignment horizontal="center" vertical="center"/>
    </xf>
    <xf numFmtId="10" fontId="9" fillId="2" borderId="0" xfId="2" applyNumberFormat="1" applyFont="1" applyFill="1" applyBorder="1" applyAlignment="1" applyProtection="1">
      <alignment horizontal="center" vertical="center"/>
      <protection locked="0"/>
    </xf>
    <xf numFmtId="10" fontId="9" fillId="0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Protection="1"/>
    <xf numFmtId="0" fontId="10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8" fillId="4" borderId="0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14</xdr:row>
      <xdr:rowOff>76200</xdr:rowOff>
    </xdr:from>
    <xdr:to>
      <xdr:col>5</xdr:col>
      <xdr:colOff>1104900</xdr:colOff>
      <xdr:row>16</xdr:row>
      <xdr:rowOff>66675</xdr:rowOff>
    </xdr:to>
    <xdr:sp macro="" textlink="">
      <xdr:nvSpPr>
        <xdr:cNvPr id="2" name="Seta para Baixo 1">
          <a:extLst>
            <a:ext uri="{FF2B5EF4-FFF2-40B4-BE49-F238E27FC236}">
              <a16:creationId xmlns:a16="http://schemas.microsoft.com/office/drawing/2014/main" id="{2FFF41AA-027D-4A5B-9C59-A031A8956972}"/>
            </a:ext>
          </a:extLst>
        </xdr:cNvPr>
        <xdr:cNvSpPr/>
      </xdr:nvSpPr>
      <xdr:spPr>
        <a:xfrm>
          <a:off x="5505450" y="3905250"/>
          <a:ext cx="371475" cy="390525"/>
        </a:xfrm>
        <a:prstGeom prst="downArrow">
          <a:avLst/>
        </a:prstGeom>
        <a:solidFill>
          <a:srgbClr val="128588"/>
        </a:solidFill>
        <a:ln cap="rnd">
          <a:solidFill>
            <a:srgbClr val="128588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6</xdr:col>
      <xdr:colOff>742950</xdr:colOff>
      <xdr:row>14</xdr:row>
      <xdr:rowOff>76200</xdr:rowOff>
    </xdr:from>
    <xdr:to>
      <xdr:col>6</xdr:col>
      <xdr:colOff>1114425</xdr:colOff>
      <xdr:row>16</xdr:row>
      <xdr:rowOff>66675</xdr:rowOff>
    </xdr:to>
    <xdr:sp macro="" textlink="">
      <xdr:nvSpPr>
        <xdr:cNvPr id="3" name="Seta para Baixo 2">
          <a:extLst>
            <a:ext uri="{FF2B5EF4-FFF2-40B4-BE49-F238E27FC236}">
              <a16:creationId xmlns:a16="http://schemas.microsoft.com/office/drawing/2014/main" id="{B5221495-62C4-4ABA-BAC3-F25BB8745ACE}"/>
            </a:ext>
          </a:extLst>
        </xdr:cNvPr>
        <xdr:cNvSpPr/>
      </xdr:nvSpPr>
      <xdr:spPr>
        <a:xfrm>
          <a:off x="10877550" y="3905250"/>
          <a:ext cx="371475" cy="390525"/>
        </a:xfrm>
        <a:prstGeom prst="downArrow">
          <a:avLst/>
        </a:prstGeom>
        <a:solidFill>
          <a:srgbClr val="128588"/>
        </a:solidFill>
        <a:ln cap="rnd">
          <a:solidFill>
            <a:srgbClr val="128588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2</xdr:col>
      <xdr:colOff>771525</xdr:colOff>
      <xdr:row>14</xdr:row>
      <xdr:rowOff>85725</xdr:rowOff>
    </xdr:from>
    <xdr:to>
      <xdr:col>2</xdr:col>
      <xdr:colOff>1143000</xdr:colOff>
      <xdr:row>16</xdr:row>
      <xdr:rowOff>76200</xdr:rowOff>
    </xdr:to>
    <xdr:sp macro="" textlink="">
      <xdr:nvSpPr>
        <xdr:cNvPr id="5" name="Seta para Baixo 4">
          <a:extLst>
            <a:ext uri="{FF2B5EF4-FFF2-40B4-BE49-F238E27FC236}">
              <a16:creationId xmlns:a16="http://schemas.microsoft.com/office/drawing/2014/main" id="{B28B9A1A-7C02-44DF-B8EA-CF8BDB4A37A5}"/>
            </a:ext>
          </a:extLst>
        </xdr:cNvPr>
        <xdr:cNvSpPr/>
      </xdr:nvSpPr>
      <xdr:spPr>
        <a:xfrm>
          <a:off x="1990725" y="3914775"/>
          <a:ext cx="371475" cy="390525"/>
        </a:xfrm>
        <a:prstGeom prst="downArrow">
          <a:avLst/>
        </a:prstGeom>
        <a:solidFill>
          <a:srgbClr val="128588"/>
        </a:solidFill>
        <a:ln cap="rnd">
          <a:solidFill>
            <a:srgbClr val="128588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114300</xdr:colOff>
      <xdr:row>0</xdr:row>
      <xdr:rowOff>38100</xdr:rowOff>
    </xdr:from>
    <xdr:to>
      <xdr:col>2</xdr:col>
      <xdr:colOff>609600</xdr:colOff>
      <xdr:row>8</xdr:row>
      <xdr:rowOff>133350</xdr:rowOff>
    </xdr:to>
    <xdr:pic>
      <xdr:nvPicPr>
        <xdr:cNvPr id="1048" name="Imagem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38100"/>
          <a:ext cx="11049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39"/>
  <sheetViews>
    <sheetView showGridLines="0" tabSelected="1" zoomScaleNormal="100" zoomScaleSheetLayoutView="130" workbookViewId="0">
      <selection activeCell="F36" sqref="F36"/>
    </sheetView>
  </sheetViews>
  <sheetFormatPr defaultRowHeight="15" x14ac:dyDescent="0.2"/>
  <cols>
    <col min="1" max="2" width="9.140625" style="1"/>
    <col min="3" max="3" width="29.28515625" style="1" customWidth="1"/>
    <col min="4" max="4" width="5.5703125" style="1" customWidth="1"/>
    <col min="5" max="5" width="14.85546875" style="2" customWidth="1"/>
    <col min="6" max="6" width="29" style="2" customWidth="1"/>
    <col min="7" max="7" width="27" style="2" customWidth="1"/>
    <col min="8" max="8" width="9.140625" style="1"/>
    <col min="9" max="9" width="20.5703125" style="2" hidden="1" customWidth="1"/>
    <col min="10" max="10" width="22.140625" style="3" hidden="1" customWidth="1"/>
    <col min="11" max="11" width="33.28515625" style="2" hidden="1" customWidth="1"/>
    <col min="12" max="12" width="40.85546875" style="2" hidden="1" customWidth="1"/>
    <col min="13" max="18" width="9.140625" style="1"/>
    <col min="19" max="19" width="16" style="1" bestFit="1" customWidth="1"/>
    <col min="20" max="16384" width="9.140625" style="1"/>
  </cols>
  <sheetData>
    <row r="3" spans="2:12" ht="24.75" x14ac:dyDescent="0.3">
      <c r="B3" s="32" t="s">
        <v>8</v>
      </c>
      <c r="C3" s="32"/>
      <c r="D3" s="32"/>
      <c r="E3" s="32"/>
      <c r="F3" s="32"/>
      <c r="G3" s="32"/>
    </row>
    <row r="4" spans="2:12" ht="17.25" x14ac:dyDescent="0.2">
      <c r="B4" s="33" t="s">
        <v>13</v>
      </c>
      <c r="C4" s="33"/>
      <c r="D4" s="33"/>
      <c r="E4" s="33"/>
      <c r="F4" s="33"/>
      <c r="G4" s="33"/>
    </row>
    <row r="5" spans="2:12" ht="12.75" customHeight="1" x14ac:dyDescent="0.2">
      <c r="B5" s="4"/>
      <c r="C5" s="4"/>
      <c r="D5" s="4"/>
      <c r="E5" s="4"/>
      <c r="F5" s="4"/>
      <c r="G5" s="5"/>
    </row>
    <row r="6" spans="2:12" ht="7.5" customHeight="1" x14ac:dyDescent="0.2">
      <c r="B6" s="4"/>
      <c r="C6" s="4"/>
      <c r="D6" s="4"/>
      <c r="E6" s="4"/>
      <c r="F6" s="4"/>
      <c r="G6" s="5"/>
    </row>
    <row r="7" spans="2:12" ht="12.75" hidden="1" customHeight="1" x14ac:dyDescent="0.2">
      <c r="B7" s="4"/>
      <c r="C7" s="4"/>
      <c r="D7" s="4"/>
      <c r="E7" s="4"/>
      <c r="F7" s="4"/>
      <c r="G7" s="5"/>
    </row>
    <row r="8" spans="2:12" ht="17.25" x14ac:dyDescent="0.2">
      <c r="B8" s="33" t="s">
        <v>9</v>
      </c>
      <c r="C8" s="33"/>
      <c r="D8" s="33"/>
      <c r="E8" s="33"/>
      <c r="F8" s="33"/>
      <c r="G8" s="33"/>
    </row>
    <row r="9" spans="2:12" ht="12.75" customHeight="1" x14ac:dyDescent="0.2">
      <c r="E9" s="1"/>
      <c r="F9" s="1"/>
    </row>
    <row r="10" spans="2:12" ht="9" customHeight="1" x14ac:dyDescent="0.2">
      <c r="E10" s="1"/>
      <c r="F10" s="1"/>
    </row>
    <row r="11" spans="2:12" ht="119.25" customHeight="1" x14ac:dyDescent="0.2">
      <c r="B11" s="34" t="s">
        <v>14</v>
      </c>
      <c r="C11" s="35"/>
      <c r="D11" s="35"/>
      <c r="E11" s="35"/>
      <c r="F11" s="35"/>
      <c r="G11" s="35"/>
    </row>
    <row r="12" spans="2:12" ht="15.75" thickBot="1" x14ac:dyDescent="0.25">
      <c r="B12" s="6"/>
      <c r="E12" s="1"/>
      <c r="F12" s="1"/>
    </row>
    <row r="13" spans="2:12" s="9" customFormat="1" ht="15.75" customHeight="1" x14ac:dyDescent="0.2">
      <c r="B13" s="2"/>
      <c r="C13" s="37" t="s">
        <v>10</v>
      </c>
      <c r="D13" s="7"/>
      <c r="E13" s="8"/>
      <c r="F13" s="37" t="s">
        <v>6</v>
      </c>
      <c r="G13" s="37" t="s">
        <v>7</v>
      </c>
      <c r="I13" s="10"/>
      <c r="J13" s="11"/>
      <c r="K13" s="10"/>
      <c r="L13" s="10"/>
    </row>
    <row r="14" spans="2:12" s="9" customFormat="1" ht="15.75" thickBot="1" x14ac:dyDescent="0.25">
      <c r="B14" s="2"/>
      <c r="C14" s="38"/>
      <c r="D14" s="7"/>
      <c r="E14" s="8"/>
      <c r="F14" s="38"/>
      <c r="G14" s="38"/>
      <c r="I14" s="10"/>
      <c r="J14" s="11"/>
      <c r="K14" s="10"/>
      <c r="L14" s="10"/>
    </row>
    <row r="15" spans="2:12" x14ac:dyDescent="0.2">
      <c r="B15" s="2"/>
      <c r="C15" s="2"/>
    </row>
    <row r="16" spans="2:12" x14ac:dyDescent="0.2">
      <c r="B16" s="2"/>
      <c r="C16" s="2"/>
    </row>
    <row r="17" spans="2:19" x14ac:dyDescent="0.2">
      <c r="B17" s="2"/>
      <c r="C17" s="2"/>
    </row>
    <row r="18" spans="2:19" s="16" customFormat="1" ht="14.25" x14ac:dyDescent="0.2">
      <c r="B18" s="36" t="s">
        <v>4</v>
      </c>
      <c r="C18" s="36"/>
      <c r="E18" s="17" t="s">
        <v>0</v>
      </c>
      <c r="F18" s="17" t="s">
        <v>12</v>
      </c>
      <c r="G18" s="17" t="s">
        <v>11</v>
      </c>
      <c r="I18" s="18" t="s">
        <v>5</v>
      </c>
      <c r="J18" s="19" t="s">
        <v>3</v>
      </c>
      <c r="K18" s="18" t="s">
        <v>1</v>
      </c>
      <c r="L18" s="18" t="s">
        <v>2</v>
      </c>
    </row>
    <row r="19" spans="2:19" ht="19.5" customHeight="1" x14ac:dyDescent="0.2">
      <c r="B19" s="25">
        <v>2025</v>
      </c>
      <c r="C19" s="30"/>
      <c r="D19" s="21"/>
      <c r="E19" s="22">
        <v>45261</v>
      </c>
      <c r="F19" s="23"/>
      <c r="G19" s="24"/>
      <c r="I19" s="13">
        <f>YEAR(E19)</f>
        <v>2023</v>
      </c>
      <c r="J19" s="13" t="str">
        <f>IF(F19="","",IF(F19=0,"",1))</f>
        <v/>
      </c>
      <c r="K19" s="12" t="str">
        <f>IF(SUM(J19:J19)=12,SUM(F19:F19),"Erro")</f>
        <v>Erro</v>
      </c>
      <c r="L19" s="12" t="str">
        <f t="shared" ref="L19:L55" si="0">IF(K19="Erro","",K19/12)</f>
        <v/>
      </c>
    </row>
    <row r="20" spans="2:19" ht="19.5" customHeight="1" x14ac:dyDescent="0.2">
      <c r="B20" s="20">
        <v>2026</v>
      </c>
      <c r="C20" s="29"/>
      <c r="D20" s="21"/>
      <c r="E20" s="26">
        <v>45292</v>
      </c>
      <c r="F20" s="27"/>
      <c r="G20" s="28"/>
      <c r="I20" s="15">
        <f>YEAR(E20)</f>
        <v>2024</v>
      </c>
      <c r="J20" s="15" t="str">
        <f>IF(F20="","",IF(F20=0,"",1))</f>
        <v/>
      </c>
      <c r="K20" s="14" t="str">
        <f>IF(SUM(J19:J20)=12,SUM(F19:F20),"Erro")</f>
        <v>Erro</v>
      </c>
      <c r="L20" s="14" t="str">
        <f t="shared" si="0"/>
        <v/>
      </c>
    </row>
    <row r="21" spans="2:19" ht="19.5" customHeight="1" x14ac:dyDescent="0.2">
      <c r="B21" s="25">
        <v>2027</v>
      </c>
      <c r="C21" s="30"/>
      <c r="D21" s="21"/>
      <c r="E21" s="22">
        <v>45323</v>
      </c>
      <c r="F21" s="23"/>
      <c r="G21" s="24"/>
      <c r="I21" s="13">
        <f>YEAR(E21)</f>
        <v>2024</v>
      </c>
      <c r="J21" s="13" t="str">
        <f>IF(F21="","",IF(F21=0,"",1))</f>
        <v/>
      </c>
      <c r="K21" s="12" t="str">
        <f>IF(SUM(J19:J21)=12,SUM(F19:F21),"Erro")</f>
        <v>Erro</v>
      </c>
      <c r="L21" s="12" t="str">
        <f t="shared" si="0"/>
        <v/>
      </c>
    </row>
    <row r="22" spans="2:19" ht="19.5" customHeight="1" x14ac:dyDescent="0.2">
      <c r="B22" s="20">
        <v>2028</v>
      </c>
      <c r="C22" s="29"/>
      <c r="D22" s="21"/>
      <c r="E22" s="26">
        <v>45352</v>
      </c>
      <c r="F22" s="27"/>
      <c r="G22" s="28"/>
      <c r="I22" s="15">
        <f>YEAR(E22)</f>
        <v>2024</v>
      </c>
      <c r="J22" s="15" t="str">
        <f>IF(F22="","",IF(F22=0,"",1))</f>
        <v/>
      </c>
      <c r="K22" s="14" t="str">
        <f>IF(SUM(J19:J22)=12,SUM(F19:F22),"Erro")</f>
        <v>Erro</v>
      </c>
      <c r="L22" s="14" t="str">
        <f t="shared" si="0"/>
        <v/>
      </c>
    </row>
    <row r="23" spans="2:19" ht="19.5" customHeight="1" x14ac:dyDescent="0.2">
      <c r="B23" s="25">
        <v>2029</v>
      </c>
      <c r="C23" s="30"/>
      <c r="D23" s="21"/>
      <c r="E23" s="22">
        <v>45383</v>
      </c>
      <c r="F23" s="23"/>
      <c r="G23" s="24"/>
      <c r="I23" s="13">
        <f>YEAR(E23)</f>
        <v>2024</v>
      </c>
      <c r="J23" s="13" t="str">
        <f>IF(F23="","",IF(F23=0,"",1))</f>
        <v/>
      </c>
      <c r="K23" s="12" t="str">
        <f>IF(SUM(J19:J23)=12,SUM(F19:F23),"Erro")</f>
        <v>Erro</v>
      </c>
      <c r="L23" s="12" t="str">
        <f t="shared" si="0"/>
        <v/>
      </c>
    </row>
    <row r="24" spans="2:19" ht="19.5" customHeight="1" x14ac:dyDescent="0.2">
      <c r="B24" s="21"/>
      <c r="C24" s="21"/>
      <c r="D24" s="21"/>
      <c r="E24" s="26">
        <v>45413</v>
      </c>
      <c r="F24" s="27"/>
      <c r="G24" s="28"/>
      <c r="I24" s="15">
        <f>YEAR(E24)</f>
        <v>2024</v>
      </c>
      <c r="J24" s="15" t="str">
        <f>IF(F24="","",IF(F24=0,"",1))</f>
        <v/>
      </c>
      <c r="K24" s="14" t="str">
        <f>IF(SUM(J19:J24)=12,SUM(F19:F24),"Erro")</f>
        <v>Erro</v>
      </c>
      <c r="L24" s="14" t="str">
        <f t="shared" si="0"/>
        <v/>
      </c>
      <c r="S24" s="31"/>
    </row>
    <row r="25" spans="2:19" ht="19.5" customHeight="1" x14ac:dyDescent="0.2">
      <c r="B25" s="21"/>
      <c r="C25" s="21"/>
      <c r="D25" s="21"/>
      <c r="E25" s="22">
        <v>45444</v>
      </c>
      <c r="F25" s="23"/>
      <c r="G25" s="24"/>
      <c r="I25" s="13">
        <f>YEAR(E25)</f>
        <v>2024</v>
      </c>
      <c r="J25" s="13" t="str">
        <f>IF(F25="","",IF(F25=0,"",1))</f>
        <v/>
      </c>
      <c r="K25" s="12" t="str">
        <f>IF(SUM(J19:J25)=12,SUM(F19:F25),"Erro")</f>
        <v>Erro</v>
      </c>
      <c r="L25" s="12" t="str">
        <f t="shared" si="0"/>
        <v/>
      </c>
    </row>
    <row r="26" spans="2:19" ht="19.5" customHeight="1" x14ac:dyDescent="0.2">
      <c r="B26" s="21"/>
      <c r="C26" s="21"/>
      <c r="D26" s="21"/>
      <c r="E26" s="26">
        <v>45474</v>
      </c>
      <c r="F26" s="27"/>
      <c r="G26" s="28"/>
      <c r="I26" s="15">
        <f>YEAR(E26)</f>
        <v>2024</v>
      </c>
      <c r="J26" s="15" t="str">
        <f>IF(F26="","",IF(F26=0,"",1))</f>
        <v/>
      </c>
      <c r="K26" s="14" t="str">
        <f>IF(SUM(J19:J26)=12,SUM(F19:F26),"Erro")</f>
        <v>Erro</v>
      </c>
      <c r="L26" s="14" t="str">
        <f t="shared" si="0"/>
        <v/>
      </c>
    </row>
    <row r="27" spans="2:19" ht="19.5" customHeight="1" x14ac:dyDescent="0.2">
      <c r="B27" s="21"/>
      <c r="C27" s="21"/>
      <c r="D27" s="21"/>
      <c r="E27" s="22">
        <v>45505</v>
      </c>
      <c r="F27" s="23"/>
      <c r="G27" s="24"/>
      <c r="I27" s="13">
        <f>YEAR(E27)</f>
        <v>2024</v>
      </c>
      <c r="J27" s="13" t="str">
        <f>IF(F27="","",IF(F27=0,"",1))</f>
        <v/>
      </c>
      <c r="K27" s="12" t="str">
        <f>IF(SUM(J19:J27)=12,SUM(F19:F27),"Erro")</f>
        <v>Erro</v>
      </c>
      <c r="L27" s="12" t="str">
        <f t="shared" si="0"/>
        <v/>
      </c>
    </row>
    <row r="28" spans="2:19" ht="19.5" customHeight="1" x14ac:dyDescent="0.2">
      <c r="B28" s="21"/>
      <c r="C28" s="21"/>
      <c r="D28" s="21"/>
      <c r="E28" s="26">
        <v>45536</v>
      </c>
      <c r="F28" s="27"/>
      <c r="G28" s="28"/>
      <c r="I28" s="15">
        <f>YEAR(E28)</f>
        <v>2024</v>
      </c>
      <c r="J28" s="15" t="str">
        <f>IF(F28="","",IF(F28=0,"",1))</f>
        <v/>
      </c>
      <c r="K28" s="14" t="str">
        <f>IF(SUM(J19:J28)=12,SUM(F19:F28),"Erro")</f>
        <v>Erro</v>
      </c>
      <c r="L28" s="14" t="str">
        <f t="shared" si="0"/>
        <v/>
      </c>
    </row>
    <row r="29" spans="2:19" ht="19.5" customHeight="1" x14ac:dyDescent="0.2">
      <c r="B29" s="21"/>
      <c r="C29" s="21"/>
      <c r="D29" s="21"/>
      <c r="E29" s="22">
        <v>45566</v>
      </c>
      <c r="F29" s="23"/>
      <c r="G29" s="24"/>
      <c r="I29" s="13">
        <f>YEAR(E29)</f>
        <v>2024</v>
      </c>
      <c r="J29" s="13" t="str">
        <f>IF(F29="","",IF(F29=0,"",1))</f>
        <v/>
      </c>
      <c r="K29" s="12" t="str">
        <f>IF(SUM(J19:J29)=12,SUM(F19:F29),"Erro")</f>
        <v>Erro</v>
      </c>
      <c r="L29" s="12" t="str">
        <f t="shared" si="0"/>
        <v/>
      </c>
    </row>
    <row r="30" spans="2:19" ht="19.5" customHeight="1" x14ac:dyDescent="0.2">
      <c r="B30" s="21"/>
      <c r="C30" s="21"/>
      <c r="D30" s="21"/>
      <c r="E30" s="26">
        <v>45597</v>
      </c>
      <c r="F30" s="27"/>
      <c r="G30" s="28"/>
      <c r="I30" s="15">
        <f>YEAR(E30)</f>
        <v>2024</v>
      </c>
      <c r="J30" s="15" t="str">
        <f>IF(F30="","",IF(F30=0,"",1))</f>
        <v/>
      </c>
      <c r="K30" s="14" t="str">
        <f>IF(SUM(J19:J30)=12,SUM(F19:F30),"Erro")</f>
        <v>Erro</v>
      </c>
      <c r="L30" s="14" t="str">
        <f t="shared" si="0"/>
        <v/>
      </c>
    </row>
    <row r="31" spans="2:19" ht="19.5" customHeight="1" x14ac:dyDescent="0.2">
      <c r="B31" s="21"/>
      <c r="C31" s="21"/>
      <c r="D31" s="21"/>
      <c r="E31" s="22">
        <v>45627</v>
      </c>
      <c r="F31" s="23"/>
      <c r="G31" s="24"/>
      <c r="I31" s="13">
        <f>YEAR(E31)</f>
        <v>2024</v>
      </c>
      <c r="J31" s="13" t="str">
        <f>IF(F31="","",IF(F31=0,"",1))</f>
        <v/>
      </c>
      <c r="K31" s="12" t="str">
        <f>IF(SUM(J20:J31)=12,SUM(F20:F31),"Erro")</f>
        <v>Erro</v>
      </c>
      <c r="L31" s="12" t="str">
        <f t="shared" si="0"/>
        <v/>
      </c>
    </row>
    <row r="32" spans="2:19" ht="19.5" customHeight="1" x14ac:dyDescent="0.2">
      <c r="B32" s="21"/>
      <c r="C32" s="21"/>
      <c r="D32" s="21"/>
      <c r="E32" s="26">
        <v>45658</v>
      </c>
      <c r="F32" s="27"/>
      <c r="G32" s="28" t="str">
        <f>IF(K30="Erro","Preencher RCL",L30*VLOOKUP(I32,$B$19:$C$20,2,0))</f>
        <v>Preencher RCL</v>
      </c>
      <c r="I32" s="15">
        <f>YEAR(E32)</f>
        <v>2025</v>
      </c>
      <c r="J32" s="15" t="str">
        <f>IF(F32="","",IF(F32=0,"",1))</f>
        <v/>
      </c>
      <c r="K32" s="14" t="str">
        <f>IF(SUM(J21:J32)=12,SUM(F21:F32),"Erro")</f>
        <v>Erro</v>
      </c>
      <c r="L32" s="14" t="str">
        <f t="shared" si="0"/>
        <v/>
      </c>
    </row>
    <row r="33" spans="2:12" ht="19.5" customHeight="1" x14ac:dyDescent="0.2">
      <c r="B33" s="21"/>
      <c r="C33" s="21"/>
      <c r="D33" s="21"/>
      <c r="E33" s="22">
        <v>45689</v>
      </c>
      <c r="F33" s="23"/>
      <c r="G33" s="24" t="str">
        <f>IF(K31="Erro","Preencher RCL",L31*VLOOKUP(I33,$B$19:$C$20,2,0))</f>
        <v>Preencher RCL</v>
      </c>
      <c r="I33" s="13">
        <f>YEAR(E33)</f>
        <v>2025</v>
      </c>
      <c r="J33" s="13" t="str">
        <f>IF(F33="","",IF(F33=0,"",1))</f>
        <v/>
      </c>
      <c r="K33" s="12" t="str">
        <f>IF(SUM(J22:J33)=12,SUM(F22:F33),"Erro")</f>
        <v>Erro</v>
      </c>
      <c r="L33" s="12" t="str">
        <f t="shared" si="0"/>
        <v/>
      </c>
    </row>
    <row r="34" spans="2:12" ht="19.5" customHeight="1" x14ac:dyDescent="0.2">
      <c r="B34" s="21"/>
      <c r="C34" s="21"/>
      <c r="D34" s="21"/>
      <c r="E34" s="26">
        <v>45717</v>
      </c>
      <c r="F34" s="27"/>
      <c r="G34" s="28" t="str">
        <f>IF(K32="Erro","Preencher RCL",L32*VLOOKUP(I34,$B$19:$C$20,2,0))</f>
        <v>Preencher RCL</v>
      </c>
      <c r="I34" s="15">
        <f>YEAR(E34)</f>
        <v>2025</v>
      </c>
      <c r="J34" s="15" t="str">
        <f>IF(F34="","",IF(F34=0,"",1))</f>
        <v/>
      </c>
      <c r="K34" s="14" t="str">
        <f>IF(SUM(J23:J34)=12,SUM(F23:F34),"Erro")</f>
        <v>Erro</v>
      </c>
      <c r="L34" s="14" t="str">
        <f t="shared" si="0"/>
        <v/>
      </c>
    </row>
    <row r="35" spans="2:12" ht="19.5" customHeight="1" x14ac:dyDescent="0.2">
      <c r="B35" s="21"/>
      <c r="C35" s="21"/>
      <c r="D35" s="21"/>
      <c r="E35" s="22">
        <v>45748</v>
      </c>
      <c r="F35" s="23"/>
      <c r="G35" s="24" t="str">
        <f>IF(K33="Erro","Preencher RCL",L33*VLOOKUP(I35,$B$19:$C$20,2,0))</f>
        <v>Preencher RCL</v>
      </c>
      <c r="I35" s="13">
        <f>YEAR(E35)</f>
        <v>2025</v>
      </c>
      <c r="J35" s="13" t="str">
        <f>IF(F35="","",IF(F35=0,"",1))</f>
        <v/>
      </c>
      <c r="K35" s="12" t="str">
        <f>IF(SUM(J24:J35)=12,SUM(F24:F35),"Erro")</f>
        <v>Erro</v>
      </c>
      <c r="L35" s="12" t="str">
        <f t="shared" si="0"/>
        <v/>
      </c>
    </row>
    <row r="36" spans="2:12" ht="19.5" customHeight="1" x14ac:dyDescent="0.2">
      <c r="B36" s="21"/>
      <c r="C36" s="21"/>
      <c r="D36" s="21"/>
      <c r="E36" s="26">
        <v>45778</v>
      </c>
      <c r="F36" s="27"/>
      <c r="G36" s="28" t="str">
        <f>IF(K34="Erro","Preencher RCL",L34*VLOOKUP(I36,$B$19:$C$20,2,0))</f>
        <v>Preencher RCL</v>
      </c>
      <c r="I36" s="15">
        <f>YEAR(E36)</f>
        <v>2025</v>
      </c>
      <c r="J36" s="15" t="str">
        <f>IF(F36="","",IF(F36=0,"",1))</f>
        <v/>
      </c>
      <c r="K36" s="14" t="str">
        <f>IF(SUM(J25:J36)=12,SUM(F25:F36),"Erro")</f>
        <v>Erro</v>
      </c>
      <c r="L36" s="14" t="str">
        <f t="shared" si="0"/>
        <v/>
      </c>
    </row>
    <row r="37" spans="2:12" ht="19.5" customHeight="1" x14ac:dyDescent="0.2">
      <c r="B37" s="21"/>
      <c r="C37" s="21"/>
      <c r="D37" s="21"/>
      <c r="E37" s="22">
        <v>45809</v>
      </c>
      <c r="F37" s="23"/>
      <c r="G37" s="24" t="str">
        <f>IF(K35="Erro","Preencher RCL",L35*VLOOKUP(I37,$B$19:$C$20,2,0))</f>
        <v>Preencher RCL</v>
      </c>
      <c r="I37" s="13">
        <f>YEAR(E37)</f>
        <v>2025</v>
      </c>
      <c r="J37" s="13" t="str">
        <f>IF(F37="","",IF(F37=0,"",1))</f>
        <v/>
      </c>
      <c r="K37" s="12" t="str">
        <f>IF(SUM(J26:J37)=12,SUM(F26:F37),"Erro")</f>
        <v>Erro</v>
      </c>
      <c r="L37" s="12" t="str">
        <f t="shared" si="0"/>
        <v/>
      </c>
    </row>
    <row r="38" spans="2:12" ht="19.5" customHeight="1" x14ac:dyDescent="0.2">
      <c r="B38" s="21"/>
      <c r="C38" s="21"/>
      <c r="D38" s="21"/>
      <c r="E38" s="26">
        <v>45839</v>
      </c>
      <c r="F38" s="27"/>
      <c r="G38" s="28" t="str">
        <f>IF(K36="Erro","Preencher RCL",L36*VLOOKUP(I38,$B$19:$C$20,2,0))</f>
        <v>Preencher RCL</v>
      </c>
      <c r="I38" s="15">
        <f>YEAR(E38)</f>
        <v>2025</v>
      </c>
      <c r="J38" s="15" t="str">
        <f>IF(F38="","",IF(F38=0,"",1))</f>
        <v/>
      </c>
      <c r="K38" s="14" t="str">
        <f>IF(SUM(J27:J38)=12,SUM(F27:F38),"Erro")</f>
        <v>Erro</v>
      </c>
      <c r="L38" s="14" t="str">
        <f t="shared" si="0"/>
        <v/>
      </c>
    </row>
    <row r="39" spans="2:12" ht="19.5" customHeight="1" x14ac:dyDescent="0.2">
      <c r="B39" s="21"/>
      <c r="C39" s="21"/>
      <c r="D39" s="21"/>
      <c r="E39" s="22">
        <v>45870</v>
      </c>
      <c r="F39" s="23"/>
      <c r="G39" s="24" t="str">
        <f>IF(K37="Erro","Preencher RCL",L37*VLOOKUP(I39,$B$19:$C$20,2,0))</f>
        <v>Preencher RCL</v>
      </c>
      <c r="I39" s="13">
        <f t="shared" ref="I39:I70" si="1">YEAR(E39)</f>
        <v>2025</v>
      </c>
      <c r="J39" s="13" t="str">
        <f>IF(F39="","",IF(F39=0,"",1))</f>
        <v/>
      </c>
      <c r="K39" s="12" t="str">
        <f>IF(SUM(J28:J39)=12,SUM(F28:F39),"Erro")</f>
        <v>Erro</v>
      </c>
      <c r="L39" s="12" t="str">
        <f t="shared" si="0"/>
        <v/>
      </c>
    </row>
    <row r="40" spans="2:12" ht="19.5" customHeight="1" x14ac:dyDescent="0.2">
      <c r="B40" s="21"/>
      <c r="C40" s="21"/>
      <c r="D40" s="21"/>
      <c r="E40" s="26">
        <v>45901</v>
      </c>
      <c r="F40" s="27"/>
      <c r="G40" s="28" t="str">
        <f>IF(K38="Erro","Preencher RCL",L38*VLOOKUP(I40,$B$19:$C$20,2,0))</f>
        <v>Preencher RCL</v>
      </c>
      <c r="I40" s="15">
        <f t="shared" si="1"/>
        <v>2025</v>
      </c>
      <c r="J40" s="15" t="str">
        <f>IF(F40="","",IF(F40=0,"",1))</f>
        <v/>
      </c>
      <c r="K40" s="14" t="str">
        <f>IF(SUM(J29:J40)=12,SUM(F29:F40),"Erro")</f>
        <v>Erro</v>
      </c>
      <c r="L40" s="14" t="str">
        <f t="shared" si="0"/>
        <v/>
      </c>
    </row>
    <row r="41" spans="2:12" ht="19.5" customHeight="1" x14ac:dyDescent="0.2">
      <c r="B41" s="21"/>
      <c r="C41" s="21"/>
      <c r="D41" s="21"/>
      <c r="E41" s="22">
        <v>45931</v>
      </c>
      <c r="F41" s="23"/>
      <c r="G41" s="24" t="str">
        <f>IF(K39="Erro","Preencher RCL",L39*VLOOKUP(I41,$B$19:$C$20,2,0))</f>
        <v>Preencher RCL</v>
      </c>
      <c r="I41" s="13">
        <f t="shared" si="1"/>
        <v>2025</v>
      </c>
      <c r="J41" s="13" t="str">
        <f>IF(F41="","",IF(F41=0,"",1))</f>
        <v/>
      </c>
      <c r="K41" s="12" t="str">
        <f>IF(SUM(J30:J41)=12,SUM(F30:F41),"Erro")</f>
        <v>Erro</v>
      </c>
      <c r="L41" s="12" t="str">
        <f t="shared" si="0"/>
        <v/>
      </c>
    </row>
    <row r="42" spans="2:12" ht="19.5" customHeight="1" x14ac:dyDescent="0.2">
      <c r="B42" s="21"/>
      <c r="C42" s="21"/>
      <c r="D42" s="21"/>
      <c r="E42" s="26">
        <v>45962</v>
      </c>
      <c r="F42" s="27"/>
      <c r="G42" s="28" t="str">
        <f>IF(K40="Erro","Preencher RCL",L40*VLOOKUP(I42,$B$19:$C$20,2,0))</f>
        <v>Preencher RCL</v>
      </c>
      <c r="I42" s="15">
        <f t="shared" si="1"/>
        <v>2025</v>
      </c>
      <c r="J42" s="15" t="str">
        <f>IF(F42="","",IF(F42=0,"",1))</f>
        <v/>
      </c>
      <c r="K42" s="14" t="str">
        <f>IF(SUM(J31:J42)=12,SUM(F31:F42),"Erro")</f>
        <v>Erro</v>
      </c>
      <c r="L42" s="14" t="str">
        <f t="shared" si="0"/>
        <v/>
      </c>
    </row>
    <row r="43" spans="2:12" ht="19.5" customHeight="1" x14ac:dyDescent="0.2">
      <c r="B43" s="21"/>
      <c r="C43" s="21"/>
      <c r="D43" s="21"/>
      <c r="E43" s="22">
        <v>45992</v>
      </c>
      <c r="F43" s="23"/>
      <c r="G43" s="24" t="str">
        <f>IF(K41="Erro","Preencher RCL",L41*VLOOKUP(I43,$B$19:$C$20,2,0))</f>
        <v>Preencher RCL</v>
      </c>
      <c r="I43" s="13">
        <f t="shared" si="1"/>
        <v>2025</v>
      </c>
      <c r="J43" s="13" t="str">
        <f>IF(F43="","",IF(F43=0,"",1))</f>
        <v/>
      </c>
      <c r="K43" s="12" t="str">
        <f>IF(SUM(J32:J43)=12,SUM(F32:F43),"Erro")</f>
        <v>Erro</v>
      </c>
      <c r="L43" s="12" t="str">
        <f t="shared" si="0"/>
        <v/>
      </c>
    </row>
    <row r="44" spans="2:12" ht="19.5" customHeight="1" x14ac:dyDescent="0.2">
      <c r="B44" s="21"/>
      <c r="C44" s="21"/>
      <c r="D44" s="21"/>
      <c r="E44" s="26">
        <v>46023</v>
      </c>
      <c r="F44" s="27"/>
      <c r="G44" s="28" t="str">
        <f>IF(K42="Erro","Preencher RCL",L42*VLOOKUP(I44,$B$19:$C$20,2,0))</f>
        <v>Preencher RCL</v>
      </c>
      <c r="I44" s="15">
        <f t="shared" si="1"/>
        <v>2026</v>
      </c>
      <c r="J44" s="15" t="str">
        <f>IF(F44="","",IF(F44=0,"",1))</f>
        <v/>
      </c>
      <c r="K44" s="14" t="str">
        <f>IF(SUM(J33:J44)=12,SUM(F33:F44),"Erro")</f>
        <v>Erro</v>
      </c>
      <c r="L44" s="14" t="str">
        <f t="shared" si="0"/>
        <v/>
      </c>
    </row>
    <row r="45" spans="2:12" ht="19.5" customHeight="1" x14ac:dyDescent="0.2">
      <c r="B45" s="21"/>
      <c r="C45" s="21"/>
      <c r="D45" s="21"/>
      <c r="E45" s="22">
        <v>46054</v>
      </c>
      <c r="F45" s="23"/>
      <c r="G45" s="24" t="str">
        <f>IF(K43="Erro","Preencher RCL",L43*VLOOKUP(I45,$B$19:$C$20,2,0))</f>
        <v>Preencher RCL</v>
      </c>
      <c r="I45" s="13">
        <f t="shared" si="1"/>
        <v>2026</v>
      </c>
      <c r="J45" s="13" t="str">
        <f>IF(F45="","",IF(F45=0,"",1))</f>
        <v/>
      </c>
      <c r="K45" s="12" t="str">
        <f>IF(SUM(J34:J45)=12,SUM(F34:F45),"Erro")</f>
        <v>Erro</v>
      </c>
      <c r="L45" s="12" t="str">
        <f t="shared" si="0"/>
        <v/>
      </c>
    </row>
    <row r="46" spans="2:12" ht="19.5" customHeight="1" x14ac:dyDescent="0.2">
      <c r="B46" s="21"/>
      <c r="C46" s="21"/>
      <c r="D46" s="21"/>
      <c r="E46" s="26">
        <v>46082</v>
      </c>
      <c r="F46" s="27"/>
      <c r="G46" s="28" t="str">
        <f>IF(K44="Erro","Preencher RCL",L44*VLOOKUP(I46,$B$19:$C$20,2,0))</f>
        <v>Preencher RCL</v>
      </c>
      <c r="I46" s="15">
        <f t="shared" si="1"/>
        <v>2026</v>
      </c>
      <c r="J46" s="15" t="str">
        <f>IF(F46="","",IF(F46=0,"",1))</f>
        <v/>
      </c>
      <c r="K46" s="14" t="str">
        <f>IF(SUM(J35:J46)=12,SUM(F35:F46),"Erro")</f>
        <v>Erro</v>
      </c>
      <c r="L46" s="14" t="str">
        <f t="shared" si="0"/>
        <v/>
      </c>
    </row>
    <row r="47" spans="2:12" ht="19.5" customHeight="1" x14ac:dyDescent="0.2">
      <c r="B47" s="21"/>
      <c r="C47" s="21"/>
      <c r="D47" s="21"/>
      <c r="E47" s="22">
        <v>46113</v>
      </c>
      <c r="F47" s="23"/>
      <c r="G47" s="24" t="str">
        <f>IF(K45="Erro","Preencher RCL",L45*VLOOKUP(I47,$B$19:$C$20,2,0))</f>
        <v>Preencher RCL</v>
      </c>
      <c r="I47" s="13">
        <f t="shared" si="1"/>
        <v>2026</v>
      </c>
      <c r="J47" s="13" t="str">
        <f>IF(F47="","",IF(F47=0,"",1))</f>
        <v/>
      </c>
      <c r="K47" s="12" t="str">
        <f>IF(SUM(J36:J47)=12,SUM(F36:F47),"Erro")</f>
        <v>Erro</v>
      </c>
      <c r="L47" s="12" t="str">
        <f t="shared" si="0"/>
        <v/>
      </c>
    </row>
    <row r="48" spans="2:12" ht="19.5" customHeight="1" x14ac:dyDescent="0.2">
      <c r="B48" s="21"/>
      <c r="C48" s="21"/>
      <c r="D48" s="21"/>
      <c r="E48" s="26">
        <v>46143</v>
      </c>
      <c r="F48" s="27"/>
      <c r="G48" s="28" t="str">
        <f>IF(K46="Erro","Preencher RCL",L46*VLOOKUP(I48,$B$19:$C$20,2,0))</f>
        <v>Preencher RCL</v>
      </c>
      <c r="I48" s="15">
        <f t="shared" si="1"/>
        <v>2026</v>
      </c>
      <c r="J48" s="15" t="str">
        <f>IF(F48="","",IF(F48=0,"",1))</f>
        <v/>
      </c>
      <c r="K48" s="14" t="str">
        <f>IF(SUM(J37:J48)=12,SUM(F37:F48),"Erro")</f>
        <v>Erro</v>
      </c>
      <c r="L48" s="14" t="str">
        <f t="shared" si="0"/>
        <v/>
      </c>
    </row>
    <row r="49" spans="2:12" ht="19.5" customHeight="1" x14ac:dyDescent="0.2">
      <c r="B49" s="21"/>
      <c r="C49" s="21"/>
      <c r="D49" s="21"/>
      <c r="E49" s="22">
        <v>46174</v>
      </c>
      <c r="F49" s="23"/>
      <c r="G49" s="24" t="str">
        <f>IF(K47="Erro","Preencher RCL",L47*VLOOKUP(I49,$B$19:$C$20,2,0))</f>
        <v>Preencher RCL</v>
      </c>
      <c r="I49" s="13">
        <f t="shared" si="1"/>
        <v>2026</v>
      </c>
      <c r="J49" s="13" t="str">
        <f>IF(F49="","",IF(F49=0,"",1))</f>
        <v/>
      </c>
      <c r="K49" s="12" t="str">
        <f>IF(SUM(J38:J49)=12,SUM(F38:F49),"Erro")</f>
        <v>Erro</v>
      </c>
      <c r="L49" s="12" t="str">
        <f t="shared" si="0"/>
        <v/>
      </c>
    </row>
    <row r="50" spans="2:12" ht="19.5" customHeight="1" x14ac:dyDescent="0.2">
      <c r="B50" s="21"/>
      <c r="C50" s="21"/>
      <c r="D50" s="21"/>
      <c r="E50" s="26">
        <v>46204</v>
      </c>
      <c r="F50" s="27"/>
      <c r="G50" s="28" t="str">
        <f>IF(K48="Erro","Preencher RCL",L48*VLOOKUP(I50,$B$19:$C$20,2,0))</f>
        <v>Preencher RCL</v>
      </c>
      <c r="I50" s="15">
        <f t="shared" si="1"/>
        <v>2026</v>
      </c>
      <c r="J50" s="15" t="str">
        <f>IF(F50="","",IF(F50=0,"",1))</f>
        <v/>
      </c>
      <c r="K50" s="14" t="str">
        <f>IF(SUM(J39:J50)=12,SUM(F39:F50),"Erro")</f>
        <v>Erro</v>
      </c>
      <c r="L50" s="14" t="str">
        <f t="shared" si="0"/>
        <v/>
      </c>
    </row>
    <row r="51" spans="2:12" ht="19.5" customHeight="1" x14ac:dyDescent="0.2">
      <c r="B51" s="21"/>
      <c r="C51" s="21"/>
      <c r="D51" s="21"/>
      <c r="E51" s="22">
        <v>46235</v>
      </c>
      <c r="F51" s="23"/>
      <c r="G51" s="24" t="str">
        <f>IF(K49="Erro","Preencher RCL",L49*VLOOKUP(I51,$B$19:$C$20,2,0))</f>
        <v>Preencher RCL</v>
      </c>
      <c r="I51" s="13">
        <f t="shared" si="1"/>
        <v>2026</v>
      </c>
      <c r="J51" s="13" t="str">
        <f>IF(F51="","",IF(F51=0,"",1))</f>
        <v/>
      </c>
      <c r="K51" s="12" t="str">
        <f>IF(SUM(J40:J51)=12,SUM(F40:F51),"Erro")</f>
        <v>Erro</v>
      </c>
      <c r="L51" s="12" t="str">
        <f t="shared" si="0"/>
        <v/>
      </c>
    </row>
    <row r="52" spans="2:12" ht="19.5" customHeight="1" x14ac:dyDescent="0.2">
      <c r="B52" s="21"/>
      <c r="C52" s="21"/>
      <c r="D52" s="21"/>
      <c r="E52" s="26">
        <v>46266</v>
      </c>
      <c r="F52" s="27"/>
      <c r="G52" s="28" t="str">
        <f>IF(K50="Erro","Preencher RCL",L50*VLOOKUP(I52,$B$19:$C$20,2,0))</f>
        <v>Preencher RCL</v>
      </c>
      <c r="I52" s="15">
        <f t="shared" si="1"/>
        <v>2026</v>
      </c>
      <c r="J52" s="15" t="str">
        <f>IF(F52="","",IF(F52=0,"",1))</f>
        <v/>
      </c>
      <c r="K52" s="14" t="str">
        <f>IF(SUM(J41:J52)=12,SUM(F41:F52),"Erro")</f>
        <v>Erro</v>
      </c>
      <c r="L52" s="14" t="str">
        <f t="shared" si="0"/>
        <v/>
      </c>
    </row>
    <row r="53" spans="2:12" ht="19.5" customHeight="1" x14ac:dyDescent="0.2">
      <c r="B53" s="21"/>
      <c r="C53" s="21"/>
      <c r="D53" s="21"/>
      <c r="E53" s="22">
        <v>46296</v>
      </c>
      <c r="F53" s="23"/>
      <c r="G53" s="24" t="str">
        <f>IF(K51="Erro","Preencher RCL",L51*VLOOKUP(I53,$B$19:$C$20,2,0))</f>
        <v>Preencher RCL</v>
      </c>
      <c r="I53" s="13">
        <f t="shared" si="1"/>
        <v>2026</v>
      </c>
      <c r="J53" s="13" t="str">
        <f>IF(F53="","",IF(F53=0,"",1))</f>
        <v/>
      </c>
      <c r="K53" s="12" t="str">
        <f>IF(SUM(J42:J53)=12,SUM(F42:F53),"Erro")</f>
        <v>Erro</v>
      </c>
      <c r="L53" s="12" t="str">
        <f t="shared" si="0"/>
        <v/>
      </c>
    </row>
    <row r="54" spans="2:12" ht="19.5" customHeight="1" x14ac:dyDescent="0.2">
      <c r="B54" s="21"/>
      <c r="C54" s="21"/>
      <c r="D54" s="21"/>
      <c r="E54" s="26">
        <v>46327</v>
      </c>
      <c r="F54" s="27"/>
      <c r="G54" s="28" t="str">
        <f>IF(K52="Erro","Preencher RCL",L52*VLOOKUP(I54,$B$19:$C$20,2,0))</f>
        <v>Preencher RCL</v>
      </c>
      <c r="I54" s="15">
        <f t="shared" si="1"/>
        <v>2026</v>
      </c>
      <c r="J54" s="15" t="str">
        <f>IF(F54="","",IF(F54=0,"",1))</f>
        <v/>
      </c>
      <c r="K54" s="14" t="str">
        <f>IF(SUM(J43:J54)=12,SUM(F43:F54),"Erro")</f>
        <v>Erro</v>
      </c>
      <c r="L54" s="14" t="str">
        <f t="shared" si="0"/>
        <v/>
      </c>
    </row>
    <row r="55" spans="2:12" ht="19.5" customHeight="1" x14ac:dyDescent="0.2">
      <c r="B55" s="21"/>
      <c r="C55" s="21"/>
      <c r="D55" s="21"/>
      <c r="E55" s="22">
        <v>46357</v>
      </c>
      <c r="F55" s="23"/>
      <c r="G55" s="24" t="str">
        <f>IF(K53="Erro","Preencher RCL",L53*VLOOKUP(I55,$B$19:$C$20,2,0))</f>
        <v>Preencher RCL</v>
      </c>
      <c r="I55" s="13">
        <f t="shared" si="1"/>
        <v>2026</v>
      </c>
      <c r="J55" s="13" t="str">
        <f>IF(F55="","",IF(F55=0,"",1))</f>
        <v/>
      </c>
      <c r="K55" s="12" t="str">
        <f>IF(SUM(J44:J55)=12,SUM(F44:F55),"Erro")</f>
        <v>Erro</v>
      </c>
      <c r="L55" s="12" t="str">
        <f t="shared" si="0"/>
        <v/>
      </c>
    </row>
    <row r="56" spans="2:12" ht="19.5" customHeight="1" x14ac:dyDescent="0.2">
      <c r="B56" s="21"/>
      <c r="C56" s="21"/>
      <c r="D56" s="21"/>
      <c r="E56" s="26">
        <v>46388</v>
      </c>
      <c r="F56" s="27"/>
      <c r="G56" s="28" t="str">
        <f>IF(K54="Erro","Preencher RCL",L54*VLOOKUP(I56,$B$19:$C$20,2,0))</f>
        <v>Preencher RCL</v>
      </c>
      <c r="I56" s="15">
        <f t="shared" si="1"/>
        <v>2027</v>
      </c>
      <c r="J56" s="15" t="str">
        <f>IF(F56="","",IF(F56=0,"",1))</f>
        <v/>
      </c>
      <c r="K56" s="14" t="str">
        <f>IF(SUM(J45:J56)=12,SUM(F45:F56),"Erro")</f>
        <v>Erro</v>
      </c>
      <c r="L56" s="14" t="str">
        <f t="shared" ref="L56:L103" si="2">IF(K56="Erro","",K56/12)</f>
        <v/>
      </c>
    </row>
    <row r="57" spans="2:12" ht="19.5" customHeight="1" x14ac:dyDescent="0.2">
      <c r="B57" s="21"/>
      <c r="C57" s="21"/>
      <c r="D57" s="21"/>
      <c r="E57" s="22">
        <v>46419</v>
      </c>
      <c r="F57" s="23"/>
      <c r="G57" s="24" t="str">
        <f>IF(K55="Erro","Preencher RCL",L55*VLOOKUP(I57,$B$19:$C$20,2,0))</f>
        <v>Preencher RCL</v>
      </c>
      <c r="I57" s="13">
        <f t="shared" si="1"/>
        <v>2027</v>
      </c>
      <c r="J57" s="13" t="str">
        <f>IF(F57="","",IF(F57=0,"",1))</f>
        <v/>
      </c>
      <c r="K57" s="12" t="str">
        <f>IF(SUM(J46:J57)=12,SUM(F46:F57),"Erro")</f>
        <v>Erro</v>
      </c>
      <c r="L57" s="12" t="str">
        <f t="shared" si="2"/>
        <v/>
      </c>
    </row>
    <row r="58" spans="2:12" ht="19.5" customHeight="1" x14ac:dyDescent="0.2">
      <c r="B58" s="21"/>
      <c r="C58" s="21"/>
      <c r="D58" s="21"/>
      <c r="E58" s="26">
        <v>46447</v>
      </c>
      <c r="F58" s="27"/>
      <c r="G58" s="28" t="str">
        <f>IF(K56="Erro","Preencher RCL",L56*VLOOKUP(I58,$B$19:$C$20,2,0))</f>
        <v>Preencher RCL</v>
      </c>
      <c r="I58" s="15">
        <f t="shared" si="1"/>
        <v>2027</v>
      </c>
      <c r="J58" s="15" t="str">
        <f>IF(F58="","",IF(F58=0,"",1))</f>
        <v/>
      </c>
      <c r="K58" s="14" t="str">
        <f>IF(SUM(J47:J58)=12,SUM(F47:F58),"Erro")</f>
        <v>Erro</v>
      </c>
      <c r="L58" s="14" t="str">
        <f t="shared" si="2"/>
        <v/>
      </c>
    </row>
    <row r="59" spans="2:12" ht="19.5" customHeight="1" x14ac:dyDescent="0.2">
      <c r="B59" s="21"/>
      <c r="C59" s="21"/>
      <c r="D59" s="21"/>
      <c r="E59" s="22">
        <v>46478</v>
      </c>
      <c r="F59" s="23"/>
      <c r="G59" s="24" t="str">
        <f>IF(K57="Erro","Preencher RCL",L57*VLOOKUP(I59,$B$19:$C$20,2,0))</f>
        <v>Preencher RCL</v>
      </c>
      <c r="I59" s="13">
        <f t="shared" si="1"/>
        <v>2027</v>
      </c>
      <c r="J59" s="13" t="str">
        <f>IF(F59="","",IF(F59=0,"",1))</f>
        <v/>
      </c>
      <c r="K59" s="12" t="str">
        <f>IF(SUM(J48:J59)=12,SUM(F48:F59),"Erro")</f>
        <v>Erro</v>
      </c>
      <c r="L59" s="12" t="str">
        <f t="shared" si="2"/>
        <v/>
      </c>
    </row>
    <row r="60" spans="2:12" ht="19.5" customHeight="1" x14ac:dyDescent="0.2">
      <c r="B60" s="21"/>
      <c r="C60" s="21"/>
      <c r="D60" s="21"/>
      <c r="E60" s="26">
        <v>46508</v>
      </c>
      <c r="F60" s="27"/>
      <c r="G60" s="28" t="str">
        <f>IF(K58="Erro","Preencher RCL",L58*VLOOKUP(I60,$B$19:$C$20,2,0))</f>
        <v>Preencher RCL</v>
      </c>
      <c r="I60" s="15">
        <f t="shared" si="1"/>
        <v>2027</v>
      </c>
      <c r="J60" s="15" t="str">
        <f>IF(F60="","",IF(F60=0,"",1))</f>
        <v/>
      </c>
      <c r="K60" s="14" t="str">
        <f>IF(SUM(J49:J60)=12,SUM(F49:F60),"Erro")</f>
        <v>Erro</v>
      </c>
      <c r="L60" s="14" t="str">
        <f t="shared" si="2"/>
        <v/>
      </c>
    </row>
    <row r="61" spans="2:12" ht="19.5" customHeight="1" x14ac:dyDescent="0.2">
      <c r="B61" s="21"/>
      <c r="C61" s="21"/>
      <c r="D61" s="21"/>
      <c r="E61" s="22">
        <v>46539</v>
      </c>
      <c r="F61" s="23"/>
      <c r="G61" s="24" t="str">
        <f>IF(K59="Erro","Preencher RCL",L59*VLOOKUP(I61,$B$19:$C$20,2,0))</f>
        <v>Preencher RCL</v>
      </c>
      <c r="I61" s="13">
        <f t="shared" si="1"/>
        <v>2027</v>
      </c>
      <c r="J61" s="13" t="str">
        <f>IF(F61="","",IF(F61=0,"",1))</f>
        <v/>
      </c>
      <c r="K61" s="12" t="str">
        <f>IF(SUM(J50:J61)=12,SUM(F50:F61),"Erro")</f>
        <v>Erro</v>
      </c>
      <c r="L61" s="12" t="str">
        <f t="shared" si="2"/>
        <v/>
      </c>
    </row>
    <row r="62" spans="2:12" ht="19.5" customHeight="1" x14ac:dyDescent="0.2">
      <c r="B62" s="21"/>
      <c r="C62" s="21"/>
      <c r="D62" s="21"/>
      <c r="E62" s="26">
        <v>46569</v>
      </c>
      <c r="F62" s="27"/>
      <c r="G62" s="28" t="str">
        <f>IF(K60="Erro","Preencher RCL",L60*VLOOKUP(I62,$B$19:$C$20,2,0))</f>
        <v>Preencher RCL</v>
      </c>
      <c r="I62" s="15">
        <f t="shared" si="1"/>
        <v>2027</v>
      </c>
      <c r="J62" s="15" t="str">
        <f>IF(F62="","",IF(F62=0,"",1))</f>
        <v/>
      </c>
      <c r="K62" s="14" t="str">
        <f>IF(SUM(J51:J62)=12,SUM(F51:F62),"Erro")</f>
        <v>Erro</v>
      </c>
      <c r="L62" s="14" t="str">
        <f t="shared" si="2"/>
        <v/>
      </c>
    </row>
    <row r="63" spans="2:12" ht="19.5" customHeight="1" x14ac:dyDescent="0.2">
      <c r="B63" s="21"/>
      <c r="C63" s="21"/>
      <c r="D63" s="21"/>
      <c r="E63" s="22">
        <v>46600</v>
      </c>
      <c r="F63" s="23"/>
      <c r="G63" s="24" t="str">
        <f>IF(K61="Erro","Preencher RCL",L61*VLOOKUP(I63,$B$19:$C$20,2,0))</f>
        <v>Preencher RCL</v>
      </c>
      <c r="I63" s="13">
        <f t="shared" si="1"/>
        <v>2027</v>
      </c>
      <c r="J63" s="13" t="str">
        <f>IF(F63="","",IF(F63=0,"",1))</f>
        <v/>
      </c>
      <c r="K63" s="12" t="str">
        <f>IF(SUM(J52:J63)=12,SUM(F52:F63),"Erro")</f>
        <v>Erro</v>
      </c>
      <c r="L63" s="12" t="str">
        <f t="shared" si="2"/>
        <v/>
      </c>
    </row>
    <row r="64" spans="2:12" ht="19.5" customHeight="1" x14ac:dyDescent="0.2">
      <c r="B64" s="21"/>
      <c r="C64" s="21"/>
      <c r="D64" s="21"/>
      <c r="E64" s="26">
        <v>46631</v>
      </c>
      <c r="F64" s="27"/>
      <c r="G64" s="28" t="str">
        <f>IF(K62="Erro","Preencher RCL",L62*VLOOKUP(I64,$B$19:$C$20,2,0))</f>
        <v>Preencher RCL</v>
      </c>
      <c r="I64" s="15">
        <f t="shared" si="1"/>
        <v>2027</v>
      </c>
      <c r="J64" s="15" t="str">
        <f>IF(F64="","",IF(F64=0,"",1))</f>
        <v/>
      </c>
      <c r="K64" s="14" t="str">
        <f>IF(SUM(J53:J64)=12,SUM(F53:F64),"Erro")</f>
        <v>Erro</v>
      </c>
      <c r="L64" s="14" t="str">
        <f t="shared" si="2"/>
        <v/>
      </c>
    </row>
    <row r="65" spans="2:12" ht="19.5" customHeight="1" x14ac:dyDescent="0.2">
      <c r="B65" s="21"/>
      <c r="C65" s="21"/>
      <c r="D65" s="21"/>
      <c r="E65" s="22">
        <v>46661</v>
      </c>
      <c r="F65" s="23"/>
      <c r="G65" s="24" t="str">
        <f>IF(K63="Erro","Preencher RCL",L63*VLOOKUP(I65,$B$19:$C$20,2,0))</f>
        <v>Preencher RCL</v>
      </c>
      <c r="I65" s="13">
        <f t="shared" si="1"/>
        <v>2027</v>
      </c>
      <c r="J65" s="13" t="str">
        <f>IF(F65="","",IF(F65=0,"",1))</f>
        <v/>
      </c>
      <c r="K65" s="12" t="str">
        <f>IF(SUM(J54:J65)=12,SUM(F54:F65),"Erro")</f>
        <v>Erro</v>
      </c>
      <c r="L65" s="12" t="str">
        <f t="shared" si="2"/>
        <v/>
      </c>
    </row>
    <row r="66" spans="2:12" ht="19.5" customHeight="1" x14ac:dyDescent="0.2">
      <c r="B66" s="21"/>
      <c r="C66" s="21"/>
      <c r="D66" s="21"/>
      <c r="E66" s="26">
        <v>46692</v>
      </c>
      <c r="F66" s="27"/>
      <c r="G66" s="28" t="str">
        <f>IF(K64="Erro","Preencher RCL",L64*VLOOKUP(I66,$B$19:$C$20,2,0))</f>
        <v>Preencher RCL</v>
      </c>
      <c r="I66" s="15">
        <f t="shared" si="1"/>
        <v>2027</v>
      </c>
      <c r="J66" s="15" t="str">
        <f>IF(F66="","",IF(F66=0,"",1))</f>
        <v/>
      </c>
      <c r="K66" s="14" t="str">
        <f>IF(SUM(J55:J66)=12,SUM(F55:F66),"Erro")</f>
        <v>Erro</v>
      </c>
      <c r="L66" s="14" t="str">
        <f t="shared" si="2"/>
        <v/>
      </c>
    </row>
    <row r="67" spans="2:12" ht="19.5" customHeight="1" x14ac:dyDescent="0.2">
      <c r="B67" s="21"/>
      <c r="C67" s="21"/>
      <c r="D67" s="21"/>
      <c r="E67" s="22">
        <v>46722</v>
      </c>
      <c r="F67" s="23"/>
      <c r="G67" s="24" t="str">
        <f>IF(K65="Erro","Preencher RCL",L65*VLOOKUP(I67,$B$19:$C$20,2,0))</f>
        <v>Preencher RCL</v>
      </c>
      <c r="I67" s="13">
        <f t="shared" si="1"/>
        <v>2027</v>
      </c>
      <c r="J67" s="13" t="str">
        <f>IF(F67="","",IF(F67=0,"",1))</f>
        <v/>
      </c>
      <c r="K67" s="12" t="str">
        <f>IF(SUM(J56:J67)=12,SUM(F56:F67),"Erro")</f>
        <v>Erro</v>
      </c>
      <c r="L67" s="12" t="str">
        <f t="shared" si="2"/>
        <v/>
      </c>
    </row>
    <row r="68" spans="2:12" ht="19.5" customHeight="1" x14ac:dyDescent="0.2">
      <c r="B68" s="21"/>
      <c r="C68" s="21"/>
      <c r="D68" s="21"/>
      <c r="E68" s="26">
        <v>46753</v>
      </c>
      <c r="F68" s="27"/>
      <c r="G68" s="28" t="str">
        <f>IF(K66="Erro","Preencher RCL",L66*VLOOKUP(I68,$B$19:$C$20,2,0))</f>
        <v>Preencher RCL</v>
      </c>
      <c r="I68" s="15">
        <f t="shared" si="1"/>
        <v>2028</v>
      </c>
      <c r="J68" s="15" t="str">
        <f>IF(F68="","",IF(F68=0,"",1))</f>
        <v/>
      </c>
      <c r="K68" s="14" t="str">
        <f>IF(SUM(J57:J68)=12,SUM(F57:F68),"Erro")</f>
        <v>Erro</v>
      </c>
      <c r="L68" s="14" t="str">
        <f t="shared" si="2"/>
        <v/>
      </c>
    </row>
    <row r="69" spans="2:12" ht="19.5" customHeight="1" x14ac:dyDescent="0.2">
      <c r="B69" s="21"/>
      <c r="C69" s="21"/>
      <c r="D69" s="21"/>
      <c r="E69" s="22">
        <v>46784</v>
      </c>
      <c r="F69" s="23"/>
      <c r="G69" s="24" t="str">
        <f>IF(K67="Erro","Preencher RCL",L67*VLOOKUP(I69,$B$19:$C$20,2,0))</f>
        <v>Preencher RCL</v>
      </c>
      <c r="I69" s="13">
        <f t="shared" si="1"/>
        <v>2028</v>
      </c>
      <c r="J69" s="13" t="str">
        <f>IF(F69="","",IF(F69=0,"",1))</f>
        <v/>
      </c>
      <c r="K69" s="12" t="str">
        <f>IF(SUM(J58:J69)=12,SUM(F58:F69),"Erro")</f>
        <v>Erro</v>
      </c>
      <c r="L69" s="12" t="str">
        <f t="shared" si="2"/>
        <v/>
      </c>
    </row>
    <row r="70" spans="2:12" ht="19.5" customHeight="1" x14ac:dyDescent="0.2">
      <c r="B70" s="21"/>
      <c r="C70" s="21"/>
      <c r="D70" s="21"/>
      <c r="E70" s="26">
        <v>46813</v>
      </c>
      <c r="F70" s="27"/>
      <c r="G70" s="28" t="str">
        <f>IF(K68="Erro","Preencher RCL",L68*VLOOKUP(I70,$B$19:$C$20,2,0))</f>
        <v>Preencher RCL</v>
      </c>
      <c r="I70" s="15">
        <f t="shared" si="1"/>
        <v>2028</v>
      </c>
      <c r="J70" s="15" t="str">
        <f>IF(F70="","",IF(F70=0,"",1))</f>
        <v/>
      </c>
      <c r="K70" s="14" t="str">
        <f>IF(SUM(J59:J70)=12,SUM(F59:F70),"Erro")</f>
        <v>Erro</v>
      </c>
      <c r="L70" s="14" t="str">
        <f t="shared" si="2"/>
        <v/>
      </c>
    </row>
    <row r="71" spans="2:12" ht="19.5" customHeight="1" x14ac:dyDescent="0.2">
      <c r="B71" s="21"/>
      <c r="C71" s="21"/>
      <c r="D71" s="21"/>
      <c r="E71" s="22">
        <v>46844</v>
      </c>
      <c r="F71" s="23"/>
      <c r="G71" s="24" t="str">
        <f>IF(K69="Erro","Preencher RCL",L69*VLOOKUP(I71,$B$19:$C$20,2,0))</f>
        <v>Preencher RCL</v>
      </c>
      <c r="I71" s="13">
        <f t="shared" ref="I71:I103" si="3">YEAR(E71)</f>
        <v>2028</v>
      </c>
      <c r="J71" s="13" t="str">
        <f>IF(F71="","",IF(F71=0,"",1))</f>
        <v/>
      </c>
      <c r="K71" s="12" t="str">
        <f>IF(SUM(J60:J71)=12,SUM(F60:F71),"Erro")</f>
        <v>Erro</v>
      </c>
      <c r="L71" s="12" t="str">
        <f t="shared" si="2"/>
        <v/>
      </c>
    </row>
    <row r="72" spans="2:12" ht="19.5" customHeight="1" x14ac:dyDescent="0.2">
      <c r="B72" s="21"/>
      <c r="C72" s="21"/>
      <c r="D72" s="21"/>
      <c r="E72" s="26">
        <v>46874</v>
      </c>
      <c r="F72" s="27"/>
      <c r="G72" s="28" t="str">
        <f>IF(K70="Erro","Preencher RCL",L70*VLOOKUP(I72,$B$19:$C$20,2,0))</f>
        <v>Preencher RCL</v>
      </c>
      <c r="I72" s="15">
        <f t="shared" si="3"/>
        <v>2028</v>
      </c>
      <c r="J72" s="15" t="str">
        <f>IF(F72="","",IF(F72=0,"",1))</f>
        <v/>
      </c>
      <c r="K72" s="14" t="str">
        <f>IF(SUM(J61:J72)=12,SUM(F61:F72),"Erro")</f>
        <v>Erro</v>
      </c>
      <c r="L72" s="14" t="str">
        <f t="shared" si="2"/>
        <v/>
      </c>
    </row>
    <row r="73" spans="2:12" ht="19.5" customHeight="1" x14ac:dyDescent="0.2">
      <c r="B73" s="21"/>
      <c r="C73" s="21"/>
      <c r="D73" s="21"/>
      <c r="E73" s="22">
        <v>46905</v>
      </c>
      <c r="F73" s="23"/>
      <c r="G73" s="24" t="str">
        <f>IF(K71="Erro","Preencher RCL",L71*VLOOKUP(I73,$B$19:$C$20,2,0))</f>
        <v>Preencher RCL</v>
      </c>
      <c r="I73" s="13">
        <f t="shared" si="3"/>
        <v>2028</v>
      </c>
      <c r="J73" s="13" t="str">
        <f>IF(F73="","",IF(F73=0,"",1))</f>
        <v/>
      </c>
      <c r="K73" s="12" t="str">
        <f>IF(SUM(J62:J73)=12,SUM(F62:F73),"Erro")</f>
        <v>Erro</v>
      </c>
      <c r="L73" s="12" t="str">
        <f t="shared" si="2"/>
        <v/>
      </c>
    </row>
    <row r="74" spans="2:12" ht="19.5" customHeight="1" x14ac:dyDescent="0.2">
      <c r="B74" s="21"/>
      <c r="C74" s="21"/>
      <c r="D74" s="21"/>
      <c r="E74" s="26">
        <v>46935</v>
      </c>
      <c r="F74" s="27"/>
      <c r="G74" s="28" t="str">
        <f>IF(K72="Erro","Preencher RCL",L72*VLOOKUP(I74,$B$19:$C$20,2,0))</f>
        <v>Preencher RCL</v>
      </c>
      <c r="I74" s="15">
        <f t="shared" si="3"/>
        <v>2028</v>
      </c>
      <c r="J74" s="15" t="str">
        <f>IF(F74="","",IF(F74=0,"",1))</f>
        <v/>
      </c>
      <c r="K74" s="14" t="str">
        <f>IF(SUM(J63:J74)=12,SUM(F63:F74),"Erro")</f>
        <v>Erro</v>
      </c>
      <c r="L74" s="14" t="str">
        <f t="shared" si="2"/>
        <v/>
      </c>
    </row>
    <row r="75" spans="2:12" ht="19.5" customHeight="1" x14ac:dyDescent="0.2">
      <c r="B75" s="21"/>
      <c r="C75" s="21"/>
      <c r="D75" s="21"/>
      <c r="E75" s="22">
        <v>46966</v>
      </c>
      <c r="F75" s="23"/>
      <c r="G75" s="24" t="str">
        <f>IF(K73="Erro","Preencher RCL",L73*VLOOKUP(I75,$B$19:$C$20,2,0))</f>
        <v>Preencher RCL</v>
      </c>
      <c r="I75" s="13">
        <f t="shared" si="3"/>
        <v>2028</v>
      </c>
      <c r="J75" s="13" t="str">
        <f>IF(F75="","",IF(F75=0,"",1))</f>
        <v/>
      </c>
      <c r="K75" s="12" t="str">
        <f>IF(SUM(J64:J75)=12,SUM(F64:F75),"Erro")</f>
        <v>Erro</v>
      </c>
      <c r="L75" s="12" t="str">
        <f t="shared" si="2"/>
        <v/>
      </c>
    </row>
    <row r="76" spans="2:12" ht="19.5" customHeight="1" x14ac:dyDescent="0.2">
      <c r="B76" s="21"/>
      <c r="C76" s="21"/>
      <c r="D76" s="21"/>
      <c r="E76" s="26">
        <v>46997</v>
      </c>
      <c r="F76" s="27"/>
      <c r="G76" s="28" t="str">
        <f>IF(K74="Erro","Preencher RCL",L74*VLOOKUP(I76,$B$19:$C$20,2,0))</f>
        <v>Preencher RCL</v>
      </c>
      <c r="I76" s="15">
        <f t="shared" si="3"/>
        <v>2028</v>
      </c>
      <c r="J76" s="15" t="str">
        <f>IF(F76="","",IF(F76=0,"",1))</f>
        <v/>
      </c>
      <c r="K76" s="14" t="str">
        <f>IF(SUM(J65:J76)=12,SUM(F65:F76),"Erro")</f>
        <v>Erro</v>
      </c>
      <c r="L76" s="14" t="str">
        <f t="shared" si="2"/>
        <v/>
      </c>
    </row>
    <row r="77" spans="2:12" ht="19.5" customHeight="1" x14ac:dyDescent="0.2">
      <c r="B77" s="21"/>
      <c r="C77" s="21"/>
      <c r="D77" s="21"/>
      <c r="E77" s="22">
        <v>47027</v>
      </c>
      <c r="F77" s="23"/>
      <c r="G77" s="24" t="str">
        <f>IF(K75="Erro","Preencher RCL",L75*VLOOKUP(I77,$B$19:$C$20,2,0))</f>
        <v>Preencher RCL</v>
      </c>
      <c r="I77" s="13">
        <f t="shared" si="3"/>
        <v>2028</v>
      </c>
      <c r="J77" s="13" t="str">
        <f>IF(F77="","",IF(F77=0,"",1))</f>
        <v/>
      </c>
      <c r="K77" s="12" t="str">
        <f>IF(SUM(J66:J77)=12,SUM(F66:F77),"Erro")</f>
        <v>Erro</v>
      </c>
      <c r="L77" s="12" t="str">
        <f t="shared" si="2"/>
        <v/>
      </c>
    </row>
    <row r="78" spans="2:12" ht="19.5" customHeight="1" x14ac:dyDescent="0.2">
      <c r="B78" s="21"/>
      <c r="C78" s="21"/>
      <c r="D78" s="21"/>
      <c r="E78" s="26">
        <v>47058</v>
      </c>
      <c r="F78" s="27"/>
      <c r="G78" s="28" t="str">
        <f>IF(K76="Erro","Preencher RCL",L76*VLOOKUP(I78,$B$19:$C$20,2,0))</f>
        <v>Preencher RCL</v>
      </c>
      <c r="I78" s="15">
        <f t="shared" si="3"/>
        <v>2028</v>
      </c>
      <c r="J78" s="15" t="str">
        <f>IF(F78="","",IF(F78=0,"",1))</f>
        <v/>
      </c>
      <c r="K78" s="14" t="str">
        <f>IF(SUM(J67:J78)=12,SUM(F67:F78),"Erro")</f>
        <v>Erro</v>
      </c>
      <c r="L78" s="14" t="str">
        <f t="shared" si="2"/>
        <v/>
      </c>
    </row>
    <row r="79" spans="2:12" ht="19.5" customHeight="1" x14ac:dyDescent="0.2">
      <c r="B79" s="21"/>
      <c r="C79" s="21"/>
      <c r="D79" s="21"/>
      <c r="E79" s="22">
        <v>47088</v>
      </c>
      <c r="F79" s="23"/>
      <c r="G79" s="24" t="str">
        <f>IF(K77="Erro","Preencher RCL",L77*VLOOKUP(I79,$B$19:$C$20,2,0))</f>
        <v>Preencher RCL</v>
      </c>
      <c r="I79" s="13">
        <f t="shared" si="3"/>
        <v>2028</v>
      </c>
      <c r="J79" s="13" t="str">
        <f>IF(F79="","",IF(F79=0,"",1))</f>
        <v/>
      </c>
      <c r="K79" s="12" t="str">
        <f>IF(SUM(J68:J79)=12,SUM(F68:F79),"Erro")</f>
        <v>Erro</v>
      </c>
      <c r="L79" s="12" t="str">
        <f t="shared" si="2"/>
        <v/>
      </c>
    </row>
    <row r="80" spans="2:12" ht="19.5" customHeight="1" x14ac:dyDescent="0.2">
      <c r="B80" s="21"/>
      <c r="C80" s="21"/>
      <c r="D80" s="21"/>
      <c r="E80" s="26">
        <v>47119</v>
      </c>
      <c r="F80" s="27"/>
      <c r="G80" s="28" t="str">
        <f>IF(K78="Erro","Preencher RCL",L78*VLOOKUP(I80,$B$19:$C$20,2,0))</f>
        <v>Preencher RCL</v>
      </c>
      <c r="I80" s="15">
        <f t="shared" si="3"/>
        <v>2029</v>
      </c>
      <c r="J80" s="15" t="str">
        <f>IF(F80="","",IF(F80=0,"",1))</f>
        <v/>
      </c>
      <c r="K80" s="14" t="str">
        <f>IF(SUM(J69:J80)=12,SUM(F69:F80),"Erro")</f>
        <v>Erro</v>
      </c>
      <c r="L80" s="14" t="str">
        <f t="shared" si="2"/>
        <v/>
      </c>
    </row>
    <row r="81" spans="2:12" ht="19.5" customHeight="1" x14ac:dyDescent="0.2">
      <c r="B81" s="21"/>
      <c r="C81" s="21"/>
      <c r="D81" s="21"/>
      <c r="E81" s="22">
        <v>47150</v>
      </c>
      <c r="F81" s="23"/>
      <c r="G81" s="24" t="str">
        <f>IF(K79="Erro","Preencher RCL",L79*VLOOKUP(I81,$B$19:$C$20,2,0))</f>
        <v>Preencher RCL</v>
      </c>
      <c r="I81" s="13">
        <f t="shared" si="3"/>
        <v>2029</v>
      </c>
      <c r="J81" s="13" t="str">
        <f>IF(F81="","",IF(F81=0,"",1))</f>
        <v/>
      </c>
      <c r="K81" s="12" t="str">
        <f>IF(SUM(J70:J81)=12,SUM(F70:F81),"Erro")</f>
        <v>Erro</v>
      </c>
      <c r="L81" s="12" t="str">
        <f t="shared" si="2"/>
        <v/>
      </c>
    </row>
    <row r="82" spans="2:12" ht="19.5" customHeight="1" x14ac:dyDescent="0.2">
      <c r="B82" s="21"/>
      <c r="C82" s="21"/>
      <c r="D82" s="21"/>
      <c r="E82" s="26">
        <v>47178</v>
      </c>
      <c r="F82" s="27"/>
      <c r="G82" s="28" t="str">
        <f>IF(K80="Erro","Preencher RCL",L80*VLOOKUP(I82,$B$19:$C$20,2,0))</f>
        <v>Preencher RCL</v>
      </c>
      <c r="I82" s="15">
        <f t="shared" si="3"/>
        <v>2029</v>
      </c>
      <c r="J82" s="15" t="str">
        <f>IF(F82="","",IF(F82=0,"",1))</f>
        <v/>
      </c>
      <c r="K82" s="14" t="str">
        <f>IF(SUM(J71:J82)=12,SUM(F71:F82),"Erro")</f>
        <v>Erro</v>
      </c>
      <c r="L82" s="14" t="str">
        <f t="shared" si="2"/>
        <v/>
      </c>
    </row>
    <row r="83" spans="2:12" ht="19.5" customHeight="1" x14ac:dyDescent="0.2">
      <c r="B83" s="21"/>
      <c r="C83" s="21"/>
      <c r="D83" s="21"/>
      <c r="E83" s="22">
        <v>47209</v>
      </c>
      <c r="F83" s="23"/>
      <c r="G83" s="24" t="str">
        <f>IF(K81="Erro","Preencher RCL",L81*VLOOKUP(I83,$B$19:$C$20,2,0))</f>
        <v>Preencher RCL</v>
      </c>
      <c r="I83" s="13">
        <f t="shared" si="3"/>
        <v>2029</v>
      </c>
      <c r="J83" s="13" t="str">
        <f>IF(F83="","",IF(F83=0,"",1))</f>
        <v/>
      </c>
      <c r="K83" s="12" t="str">
        <f>IF(SUM(J72:J83)=12,SUM(F72:F83),"Erro")</f>
        <v>Erro</v>
      </c>
      <c r="L83" s="12" t="str">
        <f t="shared" si="2"/>
        <v/>
      </c>
    </row>
    <row r="84" spans="2:12" ht="19.5" customHeight="1" x14ac:dyDescent="0.2">
      <c r="B84" s="21"/>
      <c r="C84" s="21"/>
      <c r="D84" s="21"/>
      <c r="E84" s="26">
        <v>47239</v>
      </c>
      <c r="F84" s="27"/>
      <c r="G84" s="28" t="str">
        <f>IF(K82="Erro","Preencher RCL",L82*VLOOKUP(I84,$B$19:$C$20,2,0))</f>
        <v>Preencher RCL</v>
      </c>
      <c r="I84" s="15">
        <f t="shared" si="3"/>
        <v>2029</v>
      </c>
      <c r="J84" s="15" t="str">
        <f>IF(F84="","",IF(F84=0,"",1))</f>
        <v/>
      </c>
      <c r="K84" s="14" t="str">
        <f>IF(SUM(J73:J84)=12,SUM(F73:F84),"Erro")</f>
        <v>Erro</v>
      </c>
      <c r="L84" s="14" t="str">
        <f t="shared" si="2"/>
        <v/>
      </c>
    </row>
    <row r="85" spans="2:12" ht="19.5" customHeight="1" x14ac:dyDescent="0.2">
      <c r="B85" s="21"/>
      <c r="C85" s="21"/>
      <c r="D85" s="21"/>
      <c r="E85" s="22">
        <v>47270</v>
      </c>
      <c r="F85" s="23"/>
      <c r="G85" s="24" t="str">
        <f>IF(K83="Erro","Preencher RCL",L83*VLOOKUP(I85,$B$19:$C$20,2,0))</f>
        <v>Preencher RCL</v>
      </c>
      <c r="I85" s="13">
        <f t="shared" si="3"/>
        <v>2029</v>
      </c>
      <c r="J85" s="13" t="str">
        <f>IF(F85="","",IF(F85=0,"",1))</f>
        <v/>
      </c>
      <c r="K85" s="12" t="str">
        <f>IF(SUM(J74:J85)=12,SUM(F74:F85),"Erro")</f>
        <v>Erro</v>
      </c>
      <c r="L85" s="12" t="str">
        <f t="shared" si="2"/>
        <v/>
      </c>
    </row>
    <row r="86" spans="2:12" ht="19.5" customHeight="1" x14ac:dyDescent="0.2">
      <c r="B86" s="21"/>
      <c r="C86" s="21"/>
      <c r="D86" s="21"/>
      <c r="E86" s="26">
        <v>47300</v>
      </c>
      <c r="F86" s="27"/>
      <c r="G86" s="28" t="str">
        <f>IF(K84="Erro","Preencher RCL",L84*VLOOKUP(I86,$B$19:$C$20,2,0))</f>
        <v>Preencher RCL</v>
      </c>
      <c r="I86" s="15">
        <f t="shared" si="3"/>
        <v>2029</v>
      </c>
      <c r="J86" s="15" t="str">
        <f>IF(F86="","",IF(F86=0,"",1))</f>
        <v/>
      </c>
      <c r="K86" s="14" t="str">
        <f>IF(SUM(J75:J86)=12,SUM(F75:F86),"Erro")</f>
        <v>Erro</v>
      </c>
      <c r="L86" s="14" t="str">
        <f t="shared" si="2"/>
        <v/>
      </c>
    </row>
    <row r="87" spans="2:12" ht="19.5" customHeight="1" x14ac:dyDescent="0.2">
      <c r="B87" s="21"/>
      <c r="C87" s="21"/>
      <c r="D87" s="21"/>
      <c r="E87" s="22">
        <v>47331</v>
      </c>
      <c r="F87" s="23"/>
      <c r="G87" s="24" t="str">
        <f>IF(K85="Erro","Preencher RCL",L85*VLOOKUP(I87,$B$19:$C$20,2,0))</f>
        <v>Preencher RCL</v>
      </c>
      <c r="I87" s="13">
        <f t="shared" si="3"/>
        <v>2029</v>
      </c>
      <c r="J87" s="13" t="str">
        <f>IF(F87="","",IF(F87=0,"",1))</f>
        <v/>
      </c>
      <c r="K87" s="12" t="str">
        <f>IF(SUM(J76:J87)=12,SUM(F76:F87),"Erro")</f>
        <v>Erro</v>
      </c>
      <c r="L87" s="12" t="str">
        <f t="shared" si="2"/>
        <v/>
      </c>
    </row>
    <row r="88" spans="2:12" ht="19.5" customHeight="1" x14ac:dyDescent="0.2">
      <c r="B88" s="21"/>
      <c r="C88" s="21"/>
      <c r="D88" s="21"/>
      <c r="E88" s="26">
        <v>47362</v>
      </c>
      <c r="F88" s="27"/>
      <c r="G88" s="28" t="str">
        <f>IF(K86="Erro","Preencher RCL",L86*VLOOKUP(I88,$B$19:$C$20,2,0))</f>
        <v>Preencher RCL</v>
      </c>
      <c r="I88" s="15">
        <f t="shared" si="3"/>
        <v>2029</v>
      </c>
      <c r="J88" s="15" t="str">
        <f>IF(F88="","",IF(F88=0,"",1))</f>
        <v/>
      </c>
      <c r="K88" s="14" t="str">
        <f>IF(SUM(J77:J88)=12,SUM(F77:F88),"Erro")</f>
        <v>Erro</v>
      </c>
      <c r="L88" s="14" t="str">
        <f t="shared" si="2"/>
        <v/>
      </c>
    </row>
    <row r="89" spans="2:12" ht="19.5" customHeight="1" x14ac:dyDescent="0.2">
      <c r="D89" s="21"/>
      <c r="E89" s="22">
        <v>47392</v>
      </c>
      <c r="F89" s="23"/>
      <c r="G89" s="24" t="str">
        <f>IF(K87="Erro","Preencher RCL",L87*VLOOKUP(I89,$B$19:$C$20,2,0))</f>
        <v>Preencher RCL</v>
      </c>
      <c r="I89" s="13">
        <f t="shared" si="3"/>
        <v>2029</v>
      </c>
      <c r="J89" s="13" t="str">
        <f>IF(F89="","",IF(F89=0,"",1))</f>
        <v/>
      </c>
      <c r="K89" s="12" t="str">
        <f>IF(SUM(J78:J89)=12,SUM(F78:F89),"Erro")</f>
        <v>Erro</v>
      </c>
      <c r="L89" s="12" t="str">
        <f t="shared" si="2"/>
        <v/>
      </c>
    </row>
    <row r="90" spans="2:12" ht="19.5" customHeight="1" x14ac:dyDescent="0.2">
      <c r="D90" s="21"/>
      <c r="E90" s="26">
        <v>47423</v>
      </c>
      <c r="F90" s="27"/>
      <c r="G90" s="28" t="str">
        <f>IF(K88="Erro","Preencher RCL",L88*VLOOKUP(I90,$B$19:$C$20,2,0))</f>
        <v>Preencher RCL</v>
      </c>
      <c r="I90" s="15">
        <f t="shared" si="3"/>
        <v>2029</v>
      </c>
      <c r="J90" s="15" t="str">
        <f>IF(F90="","",IF(F90=0,"",1))</f>
        <v/>
      </c>
      <c r="K90" s="14" t="str">
        <f>IF(SUM(J79:J90)=12,SUM(F79:F90),"Erro")</f>
        <v>Erro</v>
      </c>
      <c r="L90" s="14" t="str">
        <f t="shared" si="2"/>
        <v/>
      </c>
    </row>
    <row r="91" spans="2:12" ht="19.5" customHeight="1" x14ac:dyDescent="0.2">
      <c r="D91" s="21"/>
      <c r="E91" s="22">
        <v>47453</v>
      </c>
      <c r="F91" s="23"/>
      <c r="G91" s="24" t="str">
        <f>IF(K89="Erro","Preencher RCL",L89*VLOOKUP(I91,$B$19:$C$20,2,0))</f>
        <v>Preencher RCL</v>
      </c>
      <c r="I91" s="13">
        <f t="shared" si="3"/>
        <v>2029</v>
      </c>
      <c r="J91" s="13" t="str">
        <f>IF(F91="","",IF(F91=0,"",1))</f>
        <v/>
      </c>
      <c r="K91" s="12" t="str">
        <f>IF(SUM(J80:J91)=12,SUM(F80:F91),"Erro")</f>
        <v>Erro</v>
      </c>
      <c r="L91" s="12" t="str">
        <f t="shared" si="2"/>
        <v/>
      </c>
    </row>
    <row r="92" spans="2:12" ht="19.5" customHeight="1" x14ac:dyDescent="0.2">
      <c r="E92" s="26">
        <v>47119</v>
      </c>
      <c r="F92" s="27"/>
      <c r="G92" s="28" t="str">
        <f>IF(K90="Erro","Preencher RCL",L90*VLOOKUP(I92,$B$19:$C$20,2,0))</f>
        <v>Preencher RCL</v>
      </c>
      <c r="I92" s="15">
        <f t="shared" si="3"/>
        <v>2029</v>
      </c>
      <c r="J92" s="15" t="str">
        <f>IF(F92="","",IF(F92=0,"",1))</f>
        <v/>
      </c>
      <c r="K92" s="14" t="str">
        <f>IF(SUM(J81:J92)=12,SUM(F81:F92),"Erro")</f>
        <v>Erro</v>
      </c>
      <c r="L92" s="14" t="str">
        <f t="shared" si="2"/>
        <v/>
      </c>
    </row>
    <row r="93" spans="2:12" ht="19.5" customHeight="1" x14ac:dyDescent="0.2">
      <c r="E93" s="22">
        <v>47150</v>
      </c>
      <c r="F93" s="23"/>
      <c r="G93" s="24" t="str">
        <f>IF(K91="Erro","Preencher RCL",L91*VLOOKUP(I93,$B$19:$C$20,2,0))</f>
        <v>Preencher RCL</v>
      </c>
      <c r="I93" s="13">
        <f t="shared" si="3"/>
        <v>2029</v>
      </c>
      <c r="J93" s="13" t="str">
        <f>IF(F93="","",IF(F93=0,"",1))</f>
        <v/>
      </c>
      <c r="K93" s="12" t="str">
        <f>IF(SUM(J82:J93)=12,SUM(F82:F93),"Erro")</f>
        <v>Erro</v>
      </c>
      <c r="L93" s="12" t="str">
        <f t="shared" si="2"/>
        <v/>
      </c>
    </row>
    <row r="94" spans="2:12" ht="19.5" customHeight="1" x14ac:dyDescent="0.2">
      <c r="E94" s="26">
        <v>47178</v>
      </c>
      <c r="F94" s="27"/>
      <c r="G94" s="28" t="str">
        <f>IF(K92="Erro","Preencher RCL",L92*VLOOKUP(I94,$B$19:$C$20,2,0))</f>
        <v>Preencher RCL</v>
      </c>
      <c r="I94" s="15">
        <f t="shared" si="3"/>
        <v>2029</v>
      </c>
      <c r="J94" s="15" t="str">
        <f>IF(F94="","",IF(F94=0,"",1))</f>
        <v/>
      </c>
      <c r="K94" s="14" t="str">
        <f>IF(SUM(J83:J94)=12,SUM(F83:F94),"Erro")</f>
        <v>Erro</v>
      </c>
      <c r="L94" s="14" t="str">
        <f t="shared" si="2"/>
        <v/>
      </c>
    </row>
    <row r="95" spans="2:12" ht="19.5" customHeight="1" x14ac:dyDescent="0.2">
      <c r="E95" s="22">
        <v>47209</v>
      </c>
      <c r="F95" s="23"/>
      <c r="G95" s="24" t="str">
        <f>IF(K93="Erro","Preencher RCL",L93*VLOOKUP(I95,$B$19:$C$20,2,0))</f>
        <v>Preencher RCL</v>
      </c>
      <c r="I95" s="13">
        <f t="shared" si="3"/>
        <v>2029</v>
      </c>
      <c r="J95" s="13" t="str">
        <f>IF(F95="","",IF(F95=0,"",1))</f>
        <v/>
      </c>
      <c r="K95" s="12" t="str">
        <f>IF(SUM(J84:J95)=12,SUM(F84:F95),"Erro")</f>
        <v>Erro</v>
      </c>
      <c r="L95" s="12" t="str">
        <f t="shared" si="2"/>
        <v/>
      </c>
    </row>
    <row r="96" spans="2:12" ht="19.5" customHeight="1" x14ac:dyDescent="0.2">
      <c r="E96" s="26">
        <v>47239</v>
      </c>
      <c r="F96" s="27"/>
      <c r="G96" s="28" t="str">
        <f>IF(K94="Erro","Preencher RCL",L94*VLOOKUP(I96,$B$19:$C$20,2,0))</f>
        <v>Preencher RCL</v>
      </c>
      <c r="I96" s="15">
        <f t="shared" si="3"/>
        <v>2029</v>
      </c>
      <c r="J96" s="15" t="str">
        <f>IF(F96="","",IF(F96=0,"",1))</f>
        <v/>
      </c>
      <c r="K96" s="14" t="str">
        <f>IF(SUM(J85:J96)=12,SUM(F85:F96),"Erro")</f>
        <v>Erro</v>
      </c>
      <c r="L96" s="14" t="str">
        <f t="shared" si="2"/>
        <v/>
      </c>
    </row>
    <row r="97" spans="5:12" ht="19.5" customHeight="1" x14ac:dyDescent="0.2">
      <c r="E97" s="22">
        <v>47270</v>
      </c>
      <c r="F97" s="23"/>
      <c r="G97" s="24" t="str">
        <f>IF(K95="Erro","Preencher RCL",L95*VLOOKUP(I97,$B$19:$C$20,2,0))</f>
        <v>Preencher RCL</v>
      </c>
      <c r="I97" s="13">
        <f t="shared" si="3"/>
        <v>2029</v>
      </c>
      <c r="J97" s="13" t="str">
        <f>IF(F97="","",IF(F97=0,"",1))</f>
        <v/>
      </c>
      <c r="K97" s="12" t="str">
        <f>IF(SUM(J86:J97)=12,SUM(F86:F97),"Erro")</f>
        <v>Erro</v>
      </c>
      <c r="L97" s="12" t="str">
        <f t="shared" si="2"/>
        <v/>
      </c>
    </row>
    <row r="98" spans="5:12" ht="19.5" customHeight="1" x14ac:dyDescent="0.2">
      <c r="E98" s="26">
        <v>47300</v>
      </c>
      <c r="F98" s="27"/>
      <c r="G98" s="28" t="str">
        <f>IF(K96="Erro","Preencher RCL",L96*VLOOKUP(I98,$B$19:$C$20,2,0))</f>
        <v>Preencher RCL</v>
      </c>
      <c r="I98" s="15">
        <f t="shared" si="3"/>
        <v>2029</v>
      </c>
      <c r="J98" s="15" t="str">
        <f>IF(F98="","",IF(F98=0,"",1))</f>
        <v/>
      </c>
      <c r="K98" s="14" t="str">
        <f>IF(SUM(J87:J98)=12,SUM(F87:F98),"Erro")</f>
        <v>Erro</v>
      </c>
      <c r="L98" s="14" t="str">
        <f t="shared" si="2"/>
        <v/>
      </c>
    </row>
    <row r="99" spans="5:12" ht="19.5" customHeight="1" x14ac:dyDescent="0.2">
      <c r="E99" s="22">
        <v>47331</v>
      </c>
      <c r="F99" s="23"/>
      <c r="G99" s="24" t="str">
        <f>IF(K97="Erro","Preencher RCL",L97*VLOOKUP(I99,$B$19:$C$20,2,0))</f>
        <v>Preencher RCL</v>
      </c>
      <c r="I99" s="13">
        <f t="shared" si="3"/>
        <v>2029</v>
      </c>
      <c r="J99" s="13" t="str">
        <f>IF(F99="","",IF(F99=0,"",1))</f>
        <v/>
      </c>
      <c r="K99" s="12" t="str">
        <f>IF(SUM(J88:J99)=12,SUM(F88:F99),"Erro")</f>
        <v>Erro</v>
      </c>
      <c r="L99" s="12" t="str">
        <f t="shared" si="2"/>
        <v/>
      </c>
    </row>
    <row r="100" spans="5:12" ht="19.5" customHeight="1" x14ac:dyDescent="0.2">
      <c r="E100" s="26">
        <v>47362</v>
      </c>
      <c r="F100" s="27"/>
      <c r="G100" s="28" t="str">
        <f>IF(K98="Erro","Preencher RCL",L98*VLOOKUP(I100,$B$19:$C$20,2,0))</f>
        <v>Preencher RCL</v>
      </c>
      <c r="I100" s="15">
        <f t="shared" si="3"/>
        <v>2029</v>
      </c>
      <c r="J100" s="15" t="str">
        <f>IF(F100="","",IF(F100=0,"",1))</f>
        <v/>
      </c>
      <c r="K100" s="14" t="str">
        <f>IF(SUM(J89:J100)=12,SUM(F89:F100),"Erro")</f>
        <v>Erro</v>
      </c>
      <c r="L100" s="14" t="str">
        <f t="shared" si="2"/>
        <v/>
      </c>
    </row>
    <row r="101" spans="5:12" ht="19.5" customHeight="1" x14ac:dyDescent="0.2">
      <c r="E101" s="22">
        <v>47392</v>
      </c>
      <c r="F101" s="23"/>
      <c r="G101" s="24" t="str">
        <f>IF(K99="Erro","Preencher RCL",L99*VLOOKUP(I101,$B$19:$C$20,2,0))</f>
        <v>Preencher RCL</v>
      </c>
      <c r="I101" s="13">
        <f t="shared" si="3"/>
        <v>2029</v>
      </c>
      <c r="J101" s="13" t="str">
        <f>IF(F101="","",IF(F101=0,"",1))</f>
        <v/>
      </c>
      <c r="K101" s="12" t="str">
        <f>IF(SUM(J90:J101)=12,SUM(F90:F101),"Erro")</f>
        <v>Erro</v>
      </c>
      <c r="L101" s="12" t="str">
        <f t="shared" si="2"/>
        <v/>
      </c>
    </row>
    <row r="102" spans="5:12" ht="19.5" customHeight="1" x14ac:dyDescent="0.2">
      <c r="E102" s="26">
        <v>47423</v>
      </c>
      <c r="F102" s="27"/>
      <c r="G102" s="28" t="str">
        <f>IF(K100="Erro","Preencher RCL",L100*VLOOKUP(I102,$B$19:$C$20,2,0))</f>
        <v>Preencher RCL</v>
      </c>
      <c r="I102" s="15">
        <f t="shared" si="3"/>
        <v>2029</v>
      </c>
      <c r="J102" s="15" t="str">
        <f>IF(F102="","",IF(F102=0,"",1))</f>
        <v/>
      </c>
      <c r="K102" s="14" t="str">
        <f>IF(SUM(J91:J102)=12,SUM(F91:F102),"Erro")</f>
        <v>Erro</v>
      </c>
      <c r="L102" s="14" t="str">
        <f t="shared" si="2"/>
        <v/>
      </c>
    </row>
    <row r="103" spans="5:12" ht="19.5" customHeight="1" x14ac:dyDescent="0.2">
      <c r="E103" s="22">
        <v>47453</v>
      </c>
      <c r="F103" s="23"/>
      <c r="G103" s="24" t="str">
        <f>IF(K101="Erro","Preencher RCL",L101*VLOOKUP(I103,$B$19:$C$20,2,0))</f>
        <v>Preencher RCL</v>
      </c>
      <c r="I103" s="13">
        <f t="shared" si="3"/>
        <v>2029</v>
      </c>
      <c r="J103" s="13" t="str">
        <f>IF(F103="","",IF(F103=0,"",1))</f>
        <v/>
      </c>
      <c r="K103" s="12" t="str">
        <f>IF(SUM(J92:J103)=12,SUM(F92:F103),"Erro")</f>
        <v>Erro</v>
      </c>
      <c r="L103" s="12" t="str">
        <f t="shared" si="2"/>
        <v/>
      </c>
    </row>
    <row r="104" spans="5:12" ht="19.5" customHeight="1" x14ac:dyDescent="0.2"/>
    <row r="105" spans="5:12" ht="19.5" customHeight="1" x14ac:dyDescent="0.2"/>
    <row r="106" spans="5:12" ht="19.5" customHeight="1" x14ac:dyDescent="0.2"/>
    <row r="107" spans="5:12" ht="19.5" customHeight="1" x14ac:dyDescent="0.2"/>
    <row r="108" spans="5:12" ht="19.5" customHeight="1" x14ac:dyDescent="0.2"/>
    <row r="109" spans="5:12" ht="19.5" customHeight="1" x14ac:dyDescent="0.2"/>
    <row r="110" spans="5:12" ht="19.5" customHeight="1" x14ac:dyDescent="0.2"/>
    <row r="111" spans="5:12" ht="19.5" customHeight="1" x14ac:dyDescent="0.2"/>
    <row r="112" spans="5: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</sheetData>
  <sheetProtection algorithmName="SHA-512" hashValue="Qh/hkVfhF56L/aZ37Q3wSwUnKQPvh76iU0RAm7FDVgM/PxpgprMvygjx0uc30LyC9kC5EL8/jp1vZFD9LqFInw==" saltValue="SEjfhh7EoqA0r39q3mCAqw==" spinCount="100000" sheet="1" objects="1" scenarios="1" selectLockedCells="1"/>
  <mergeCells count="8">
    <mergeCell ref="B3:G3"/>
    <mergeCell ref="B4:G4"/>
    <mergeCell ref="B11:G11"/>
    <mergeCell ref="B8:G8"/>
    <mergeCell ref="B18:C18"/>
    <mergeCell ref="F13:F14"/>
    <mergeCell ref="G13:G14"/>
    <mergeCell ref="C13:C14"/>
  </mergeCells>
  <pageMargins left="0.51181102362204722" right="0.51181102362204722" top="0.78740157480314965" bottom="0.78740157480314965" header="0.31496062992125984" footer="0.31496062992125984"/>
  <pageSetup paperSize="9" scale="7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de cálculo</vt:lpstr>
      <vt:lpstr>'Planilha de cálculo'!Area_de_impressao</vt:lpstr>
      <vt:lpstr>'Planilha de cálculo'!Titulos_de_impressao</vt:lpstr>
    </vt:vector>
  </TitlesOfParts>
  <Company>Tribunal de Justiça do Estado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Cálculo de Parcela para Repasse Mensal no Regime Especial</dc:title>
  <dc:creator>Carlos Eduarddo Tosato Ganassin</dc:creator>
  <cp:keywords>DGP-DCGA</cp:keywords>
  <cp:lastModifiedBy>Carlos Eduarddo Tosato Ganassin</cp:lastModifiedBy>
  <cp:lastPrinted>2019-09-25T20:37:33Z</cp:lastPrinted>
  <dcterms:created xsi:type="dcterms:W3CDTF">2019-08-22T20:24:16Z</dcterms:created>
  <dcterms:modified xsi:type="dcterms:W3CDTF">2024-09-24T19:07:41Z</dcterms:modified>
</cp:coreProperties>
</file>